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135" windowHeight="4800" activeTab="0"/>
  </bookViews>
  <sheets>
    <sheet name="anexa 1 " sheetId="1" r:id="rId1"/>
  </sheets>
  <definedNames/>
  <calcPr fullCalcOnLoad="1"/>
</workbook>
</file>

<file path=xl/sharedStrings.xml><?xml version="1.0" encoding="utf-8"?>
<sst xmlns="http://schemas.openxmlformats.org/spreadsheetml/2006/main" count="227" uniqueCount="125">
  <si>
    <t xml:space="preserve">       Ordonator principal de credite,</t>
  </si>
  <si>
    <t>CONSILIUL LOCAL SECTOR 6</t>
  </si>
  <si>
    <t>ANEXA 1</t>
  </si>
  <si>
    <t>mii lei</t>
  </si>
  <si>
    <t>I.</t>
  </si>
  <si>
    <t>b.</t>
  </si>
  <si>
    <t>Dotari independente</t>
  </si>
  <si>
    <t>c.</t>
  </si>
  <si>
    <t>Cheltuieli pentru elaborarea studiilor de prefezabilitate, a studiilor de fezabilitate, proiectelor si altor studii aferente obiectivelor de investitii</t>
  </si>
  <si>
    <t>d.</t>
  </si>
  <si>
    <t>Cheltuieli de expertiza, proiectare si de executie privind consolidarile si interventiile pentru prevenirea sau inlaturarea efectelor produse de actiuni accidentale si calamitati, precum si cheltuielile legate de realizarea acestor investitii</t>
  </si>
  <si>
    <t>e.</t>
  </si>
  <si>
    <t>Lucrari de foraj, cartarea terenului, fotogrammetrie, determinari seismologice, consultanta, asistenta tehnica si alte cheltuieli asimilate investitiilor</t>
  </si>
  <si>
    <t>a.</t>
  </si>
  <si>
    <t>Achizitii imobile</t>
  </si>
  <si>
    <t>Lucrari   in   continuare</t>
  </si>
  <si>
    <t>Lucrari noi</t>
  </si>
  <si>
    <t>A.</t>
  </si>
  <si>
    <t>B.</t>
  </si>
  <si>
    <t>C.</t>
  </si>
  <si>
    <t>buc.</t>
  </si>
  <si>
    <t xml:space="preserve">TOTAL                       </t>
  </si>
  <si>
    <t>Din care :</t>
  </si>
  <si>
    <t>Alte cheltuieli de investitii,din care:</t>
  </si>
  <si>
    <t>Softuri</t>
  </si>
  <si>
    <t>CAPITOLUL 54.10 SERVICII PUBLICE COMUNITARE DE EVIDENTA A PERSOANELOR</t>
  </si>
  <si>
    <t>III.</t>
  </si>
  <si>
    <t>IV.</t>
  </si>
  <si>
    <t>CAPITOLUL 68.10.12 CMS SF NECTARIE</t>
  </si>
  <si>
    <t>buc</t>
  </si>
  <si>
    <t>Nr.
crt.</t>
  </si>
  <si>
    <t>U/M</t>
  </si>
  <si>
    <t>Cantitate</t>
  </si>
  <si>
    <t>Explicații</t>
  </si>
  <si>
    <t>Preț  Unitar</t>
  </si>
  <si>
    <t>Valoare</t>
  </si>
  <si>
    <t>A.  Lucrări   în   continuare</t>
  </si>
  <si>
    <t>B.  Lucrări    noi</t>
  </si>
  <si>
    <t>C.  Alte cheltuieli de investiții</t>
  </si>
  <si>
    <t>CAPITOLUL 61.10.03 ORDINE PUBLICĂ - POLIȚIE LOCALĂ</t>
  </si>
  <si>
    <t>Lucrări   în   continuare</t>
  </si>
  <si>
    <t>Lucrări noi</t>
  </si>
  <si>
    <t>Alte cheltuieli de investiții, din care:</t>
  </si>
  <si>
    <t>Achiziții imobile</t>
  </si>
  <si>
    <t>Dotări independente</t>
  </si>
  <si>
    <t>Cheltuieli pentru elaborarea studiilor de prefezabilitate, a studiilor de fezabilitate, proiectelor și altor studii aferente obiectivelor de investiții</t>
  </si>
  <si>
    <t>Cheltuieli de expertiză, proiectare și de execuție privind consolidările și intervențiile pentru prevenirea sau înlăturarea efectelor produse de actiuni accidentale și calamități, precum și cheltuielile legate de realizarea acestor investiții</t>
  </si>
  <si>
    <t>Lucrări de foraj, cartarea terenului, fotogrammetrie, determinări seismologice, consultanță, asistență tehnică și alte cheltuieli asimilate investițiilor</t>
  </si>
  <si>
    <t>CAPITOLUL 65.10  ÎNVĂȚĂMÂNT</t>
  </si>
  <si>
    <t>.</t>
  </si>
  <si>
    <t>Echipamente</t>
  </si>
  <si>
    <t xml:space="preserve">              CIPRIAN CIUCU</t>
  </si>
  <si>
    <t>Sisteme PC</t>
  </si>
  <si>
    <t>Multifunctional Laser Jet</t>
  </si>
  <si>
    <t>Electrocardiograf 12 canale</t>
  </si>
  <si>
    <t>II</t>
  </si>
  <si>
    <t>Director Executiv,</t>
  </si>
  <si>
    <t>BOGDAN CIOCIRLAN</t>
  </si>
  <si>
    <t>Imprimanta multifunctionala</t>
  </si>
  <si>
    <t>Autospeciala electrica</t>
  </si>
  <si>
    <t>Tableta pentru masurarea temperaturii corporale</t>
  </si>
  <si>
    <t>LISTA OBIECTIVELOR DE INVESTIȚII 
FINANȚATE INTEGRAL SAU PARȚIAL DIN VENITURI PROPRII PENTRU ANUL 2022</t>
  </si>
  <si>
    <t>Sistem ventilatie</t>
  </si>
  <si>
    <t>Dispozitiv de comunicatii - switch 24 porturi</t>
  </si>
  <si>
    <t>Dispozitiv de stocare si managementul informatiei</t>
  </si>
  <si>
    <t>Statii de emisie-receptie</t>
  </si>
  <si>
    <t>Sonometru</t>
  </si>
  <si>
    <t>Autospeciala</t>
  </si>
  <si>
    <t>Actualizare DALI modernizare si extindere cladire Sos.Orhideelor nr.2d</t>
  </si>
  <si>
    <t>Proiect tehnic modernizare si extindere cladire Sos.Orhideelor nr.2d</t>
  </si>
  <si>
    <t>CAPITOLUL 70.10.50 ADMINISTRATIA COMERCIALA SECTOR 6</t>
  </si>
  <si>
    <t>Parcari noi de tip smart sua etajate</t>
  </si>
  <si>
    <t>Automobile si utilaje</t>
  </si>
  <si>
    <t>Soft pentru contabilitate</t>
  </si>
  <si>
    <t>Soft e-bloc</t>
  </si>
  <si>
    <t>Soft registratura</t>
  </si>
  <si>
    <t>Studii de fezabilitate pentru parcari noi</t>
  </si>
  <si>
    <t>Proiectare si Asistenta tehnica parcari</t>
  </si>
  <si>
    <t>Studii de fezabilitate piete</t>
  </si>
  <si>
    <t>Proiect tehnic Complex Veteranilor</t>
  </si>
  <si>
    <t>Proiectare si Asistenta tehnica piete</t>
  </si>
  <si>
    <t>Renovare Complex Comercial Veteranilor</t>
  </si>
  <si>
    <t>Reparatii si reabilitare parcari la sol</t>
  </si>
  <si>
    <t>Reparatii si imbunatatiri Piata Valea Ialomitei</t>
  </si>
  <si>
    <t>Reparatii la imobilele din Brancusi</t>
  </si>
  <si>
    <t>Reparatii la imobilele din Dealul Tugulea</t>
  </si>
  <si>
    <t>Lucrari de marcaje orizontale si verticale</t>
  </si>
  <si>
    <t>Expertiza tehnica a constructiilor aflate in patrimoniu</t>
  </si>
  <si>
    <t>Expertiza ANEVAR in vederea stabilirii valorii de exploatare a patrimoniului</t>
  </si>
  <si>
    <t>Centrala termica 35 KW</t>
  </si>
  <si>
    <t>Calculatoare PC</t>
  </si>
  <si>
    <t>Ecograf</t>
  </si>
  <si>
    <t>Sistem integrat de testare efort cardio</t>
  </si>
  <si>
    <t>Camera Video ORL</t>
  </si>
  <si>
    <t>Nebulizator</t>
  </si>
  <si>
    <t>Masina de spalat instrumentar</t>
  </si>
  <si>
    <t>Sonda ultrasunet Musculo-scheletal</t>
  </si>
  <si>
    <t>Dermatoscop</t>
  </si>
  <si>
    <t>Incubator pentru indicatori biologici</t>
  </si>
  <si>
    <t>Tija ORL ( 0 grade)</t>
  </si>
  <si>
    <t>Cantar taliometru</t>
  </si>
  <si>
    <t>Totem</t>
  </si>
  <si>
    <t>Litere volumetrice luminoase</t>
  </si>
  <si>
    <t>Autoturism</t>
  </si>
  <si>
    <t>Soft radiant cu licenta ( citire CT, RMN, radiografii)</t>
  </si>
  <si>
    <t xml:space="preserve">Back-up sistem </t>
  </si>
  <si>
    <t>Combina fizioterapie</t>
  </si>
  <si>
    <t>Aparat fizioterapie cu laser</t>
  </si>
  <si>
    <t>Aparat fizioterapie ultrasunet</t>
  </si>
  <si>
    <t>Aparat terapie shockwave</t>
  </si>
  <si>
    <t>Aparat terapie unde scurte</t>
  </si>
  <si>
    <t>Aparat diatermie TECAR</t>
  </si>
  <si>
    <t>Aparat pentru magnetoterapie MDF</t>
  </si>
  <si>
    <t>Aparat drenaj limfatic</t>
  </si>
  <si>
    <t>Cada medicala cu dus subacvatic</t>
  </si>
  <si>
    <t>Laptop</t>
  </si>
  <si>
    <t>Desktop</t>
  </si>
  <si>
    <t>Imprimanta multifuncționala</t>
  </si>
  <si>
    <t>Extindere si suprainaltare sediu D.G.P.L S6</t>
  </si>
  <si>
    <t>V</t>
  </si>
  <si>
    <t>Chiosc</t>
  </si>
  <si>
    <t>Instalare coloana principala statii de incarcare masini electrice</t>
  </si>
  <si>
    <t>Echipament ROUTER pentru securizare retea institutionala</t>
  </si>
  <si>
    <t>Sistem gestionare SMART al pietelor</t>
  </si>
  <si>
    <t>Sistem de supraveghere si taxare parcari</t>
  </si>
</sst>
</file>

<file path=xl/styles.xml><?xml version="1.0" encoding="utf-8"?>
<styleSheet xmlns="http://schemas.openxmlformats.org/spreadsheetml/2006/main">
  <numFmts count="5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"/>
    <numFmt numFmtId="188" formatCode="00000"/>
    <numFmt numFmtId="189" formatCode="0.000%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.##0"/>
    <numFmt numFmtId="199" formatCode="#.##0\ &quot;Lei&quot;"/>
    <numFmt numFmtId="200" formatCode="&quot;£&quot;#.##0.00;[Red]\-&quot;£&quot;#.##0.00"/>
    <numFmt numFmtId="201" formatCode="0;[Red]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vertical="top" wrapText="1"/>
    </xf>
    <xf numFmtId="4" fontId="45" fillId="0" borderId="0" xfId="0" applyNumberFormat="1" applyFont="1" applyFill="1" applyBorder="1" applyAlignment="1">
      <alignment vertical="top" wrapText="1"/>
    </xf>
    <xf numFmtId="0" fontId="46" fillId="0" borderId="0" xfId="0" applyFont="1" applyFill="1" applyBorder="1" applyAlignment="1">
      <alignment/>
    </xf>
    <xf numFmtId="0" fontId="45" fillId="0" borderId="0" xfId="0" applyFont="1" applyFill="1" applyAlignment="1">
      <alignment vertical="top" wrapText="1"/>
    </xf>
    <xf numFmtId="4" fontId="45" fillId="0" borderId="0" xfId="0" applyNumberFormat="1" applyFont="1" applyFill="1" applyAlignment="1">
      <alignment vertical="top"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vertical="top" wrapText="1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46" fillId="0" borderId="0" xfId="0" applyFont="1" applyFill="1" applyAlignment="1">
      <alignment horizontal="center" vertical="center"/>
    </xf>
    <xf numFmtId="4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" fontId="45" fillId="0" borderId="0" xfId="0" applyNumberFormat="1" applyFont="1" applyFill="1" applyAlignment="1">
      <alignment/>
    </xf>
    <xf numFmtId="4" fontId="44" fillId="0" borderId="0" xfId="0" applyNumberFormat="1" applyFont="1" applyFill="1" applyBorder="1" applyAlignment="1">
      <alignment vertical="top" wrapText="1"/>
    </xf>
    <xf numFmtId="4" fontId="45" fillId="0" borderId="0" xfId="0" applyNumberFormat="1" applyFont="1" applyFill="1" applyAlignment="1">
      <alignment horizontal="right" vertical="top" wrapText="1"/>
    </xf>
    <xf numFmtId="4" fontId="44" fillId="0" borderId="10" xfId="0" applyNumberFormat="1" applyFont="1" applyFill="1" applyBorder="1" applyAlignment="1">
      <alignment/>
    </xf>
    <xf numFmtId="4" fontId="48" fillId="0" borderId="0" xfId="0" applyNumberFormat="1" applyFont="1" applyFill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vertical="top" wrapText="1"/>
    </xf>
    <xf numFmtId="0" fontId="45" fillId="0" borderId="0" xfId="0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/>
    </xf>
    <xf numFmtId="49" fontId="45" fillId="0" borderId="1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90" zoomScaleNormal="90" zoomScalePageLayoutView="0" workbookViewId="0" topLeftCell="A103">
      <selection activeCell="A1" sqref="A1:F138"/>
    </sheetView>
  </sheetViews>
  <sheetFormatPr defaultColWidth="9.140625" defaultRowHeight="12.75"/>
  <cols>
    <col min="1" max="1" width="4.421875" style="22" customWidth="1"/>
    <col min="2" max="2" width="96.57421875" style="10" customWidth="1"/>
    <col min="3" max="3" width="5.28125" style="10" customWidth="1"/>
    <col min="4" max="4" width="9.00390625" style="10" customWidth="1"/>
    <col min="5" max="5" width="8.00390625" style="23" customWidth="1"/>
    <col min="6" max="6" width="12.00390625" style="23" customWidth="1"/>
    <col min="7" max="16384" width="9.140625" style="10" customWidth="1"/>
  </cols>
  <sheetData>
    <row r="1" spans="1:6" s="7" customFormat="1" ht="15">
      <c r="A1" s="41" t="s">
        <v>1</v>
      </c>
      <c r="B1" s="41"/>
      <c r="C1" s="5"/>
      <c r="D1" s="5"/>
      <c r="E1" s="6"/>
      <c r="F1" s="26" t="s">
        <v>2</v>
      </c>
    </row>
    <row r="2" spans="1:6" ht="15">
      <c r="A2" s="42"/>
      <c r="B2" s="42"/>
      <c r="C2" s="8"/>
      <c r="D2" s="8"/>
      <c r="E2" s="9"/>
      <c r="F2" s="9"/>
    </row>
    <row r="3" spans="1:6" ht="37.5" customHeight="1">
      <c r="A3" s="43" t="s">
        <v>61</v>
      </c>
      <c r="B3" s="43"/>
      <c r="C3" s="43"/>
      <c r="D3" s="43"/>
      <c r="E3" s="43"/>
      <c r="F3" s="43"/>
    </row>
    <row r="4" spans="1:6" ht="17.25" customHeight="1">
      <c r="A4" s="11"/>
      <c r="B4" s="12"/>
      <c r="C4" s="8"/>
      <c r="D4" s="8"/>
      <c r="E4" s="9"/>
      <c r="F4" s="27"/>
    </row>
    <row r="5" spans="1:6" ht="17.25" customHeight="1">
      <c r="A5" s="11"/>
      <c r="B5" s="12"/>
      <c r="C5" s="8"/>
      <c r="D5" s="8"/>
      <c r="E5" s="9"/>
      <c r="F5" s="27" t="s">
        <v>3</v>
      </c>
    </row>
    <row r="6" spans="1:6" ht="30.75" customHeight="1">
      <c r="A6" s="1" t="s">
        <v>30</v>
      </c>
      <c r="B6" s="2" t="s">
        <v>33</v>
      </c>
      <c r="C6" s="3" t="s">
        <v>31</v>
      </c>
      <c r="D6" s="3" t="s">
        <v>32</v>
      </c>
      <c r="E6" s="4" t="s">
        <v>34</v>
      </c>
      <c r="F6" s="4" t="s">
        <v>35</v>
      </c>
    </row>
    <row r="7" spans="1:6" s="17" customFormat="1" ht="15">
      <c r="A7" s="13"/>
      <c r="B7" s="14" t="s">
        <v>21</v>
      </c>
      <c r="C7" s="15"/>
      <c r="D7" s="15"/>
      <c r="E7" s="16"/>
      <c r="F7" s="28">
        <f>F9+F10+F11</f>
        <v>25231</v>
      </c>
    </row>
    <row r="8" spans="1:6" s="17" customFormat="1" ht="15">
      <c r="A8" s="13"/>
      <c r="B8" s="14" t="s">
        <v>22</v>
      </c>
      <c r="C8" s="15"/>
      <c r="D8" s="15"/>
      <c r="E8" s="16"/>
      <c r="F8" s="16"/>
    </row>
    <row r="9" spans="1:6" s="17" customFormat="1" ht="15">
      <c r="A9" s="13"/>
      <c r="B9" s="14" t="s">
        <v>36</v>
      </c>
      <c r="C9" s="15"/>
      <c r="D9" s="15"/>
      <c r="E9" s="16"/>
      <c r="F9" s="28">
        <f>F14+F28+F50+F62+F101</f>
        <v>0</v>
      </c>
    </row>
    <row r="10" spans="1:11" s="17" customFormat="1" ht="15">
      <c r="A10" s="13"/>
      <c r="B10" s="14" t="s">
        <v>37</v>
      </c>
      <c r="C10" s="15"/>
      <c r="D10" s="15"/>
      <c r="E10" s="16"/>
      <c r="F10" s="28">
        <f>F15+F29+F51+F63+F102</f>
        <v>9125</v>
      </c>
      <c r="K10" s="17" t="s">
        <v>49</v>
      </c>
    </row>
    <row r="11" spans="1:6" s="17" customFormat="1" ht="15">
      <c r="A11" s="13"/>
      <c r="B11" s="14" t="s">
        <v>38</v>
      </c>
      <c r="C11" s="15"/>
      <c r="D11" s="15"/>
      <c r="E11" s="16"/>
      <c r="F11" s="28">
        <f>F16+F32+F52+F64+F105</f>
        <v>16106</v>
      </c>
    </row>
    <row r="12" spans="1:6" s="17" customFormat="1" ht="14.25" customHeight="1">
      <c r="A12" s="13"/>
      <c r="B12" s="14"/>
      <c r="C12" s="15"/>
      <c r="D12" s="15"/>
      <c r="E12" s="16"/>
      <c r="F12" s="28"/>
    </row>
    <row r="13" spans="1:6" s="17" customFormat="1" ht="15">
      <c r="A13" s="37" t="s">
        <v>4</v>
      </c>
      <c r="B13" s="38" t="s">
        <v>25</v>
      </c>
      <c r="C13" s="15"/>
      <c r="D13" s="15"/>
      <c r="E13" s="16"/>
      <c r="F13" s="28">
        <f>F14+F15+F16</f>
        <v>225</v>
      </c>
    </row>
    <row r="14" spans="1:6" s="17" customFormat="1" ht="15">
      <c r="A14" s="37" t="s">
        <v>17</v>
      </c>
      <c r="B14" s="14" t="s">
        <v>15</v>
      </c>
      <c r="C14" s="15"/>
      <c r="D14" s="15"/>
      <c r="E14" s="16"/>
      <c r="F14" s="28">
        <v>0</v>
      </c>
    </row>
    <row r="15" spans="1:6" s="17" customFormat="1" ht="15">
      <c r="A15" s="37" t="s">
        <v>18</v>
      </c>
      <c r="B15" s="14" t="s">
        <v>16</v>
      </c>
      <c r="C15" s="15"/>
      <c r="D15" s="15"/>
      <c r="E15" s="16"/>
      <c r="F15" s="28">
        <v>0</v>
      </c>
    </row>
    <row r="16" spans="1:8" s="17" customFormat="1" ht="15">
      <c r="A16" s="37" t="s">
        <v>19</v>
      </c>
      <c r="B16" s="14" t="s">
        <v>23</v>
      </c>
      <c r="C16" s="15"/>
      <c r="D16" s="15"/>
      <c r="E16" s="16"/>
      <c r="F16" s="28">
        <f>F17+F18+F23+F24+F25</f>
        <v>225</v>
      </c>
      <c r="G16" s="18"/>
      <c r="H16" s="18"/>
    </row>
    <row r="17" spans="1:6" s="18" customFormat="1" ht="15">
      <c r="A17" s="19" t="s">
        <v>13</v>
      </c>
      <c r="B17" s="39" t="s">
        <v>14</v>
      </c>
      <c r="C17" s="39"/>
      <c r="D17" s="39"/>
      <c r="E17" s="20"/>
      <c r="F17" s="20">
        <v>0</v>
      </c>
    </row>
    <row r="18" spans="1:6" s="18" customFormat="1" ht="15">
      <c r="A18" s="19" t="s">
        <v>5</v>
      </c>
      <c r="B18" s="39" t="s">
        <v>6</v>
      </c>
      <c r="C18" s="39"/>
      <c r="D18" s="39"/>
      <c r="E18" s="20"/>
      <c r="F18" s="28">
        <f>SUM(F19:F22)</f>
        <v>225</v>
      </c>
    </row>
    <row r="19" spans="1:6" s="18" customFormat="1" ht="15">
      <c r="A19" s="13">
        <v>1</v>
      </c>
      <c r="B19" s="15" t="s">
        <v>89</v>
      </c>
      <c r="C19" s="15" t="s">
        <v>20</v>
      </c>
      <c r="D19" s="15">
        <v>2</v>
      </c>
      <c r="E19" s="16">
        <v>12</v>
      </c>
      <c r="F19" s="16">
        <v>24</v>
      </c>
    </row>
    <row r="20" spans="1:6" s="18" customFormat="1" ht="15">
      <c r="A20" s="13">
        <v>2</v>
      </c>
      <c r="B20" s="15" t="s">
        <v>62</v>
      </c>
      <c r="C20" s="15" t="s">
        <v>20</v>
      </c>
      <c r="D20" s="15">
        <v>1</v>
      </c>
      <c r="E20" s="16">
        <v>65</v>
      </c>
      <c r="F20" s="16">
        <v>65</v>
      </c>
    </row>
    <row r="21" spans="1:6" s="18" customFormat="1" ht="15">
      <c r="A21" s="13">
        <v>3</v>
      </c>
      <c r="B21" s="15" t="s">
        <v>53</v>
      </c>
      <c r="C21" s="15" t="s">
        <v>20</v>
      </c>
      <c r="D21" s="15">
        <v>8</v>
      </c>
      <c r="E21" s="16">
        <v>7</v>
      </c>
      <c r="F21" s="16">
        <v>56</v>
      </c>
    </row>
    <row r="22" spans="1:6" s="18" customFormat="1" ht="15">
      <c r="A22" s="13">
        <v>4</v>
      </c>
      <c r="B22" s="15" t="s">
        <v>90</v>
      </c>
      <c r="C22" s="15" t="s">
        <v>20</v>
      </c>
      <c r="D22" s="15">
        <v>20</v>
      </c>
      <c r="E22" s="16">
        <f>F22/D22</f>
        <v>4</v>
      </c>
      <c r="F22" s="16">
        <v>80</v>
      </c>
    </row>
    <row r="23" spans="1:6" s="17" customFormat="1" ht="30">
      <c r="A23" s="19" t="s">
        <v>7</v>
      </c>
      <c r="B23" s="21" t="s">
        <v>8</v>
      </c>
      <c r="C23" s="15"/>
      <c r="D23" s="15"/>
      <c r="E23" s="16"/>
      <c r="F23" s="20">
        <v>0</v>
      </c>
    </row>
    <row r="24" spans="1:6" s="17" customFormat="1" ht="45">
      <c r="A24" s="19" t="s">
        <v>9</v>
      </c>
      <c r="B24" s="21" t="s">
        <v>10</v>
      </c>
      <c r="C24" s="15"/>
      <c r="D24" s="15"/>
      <c r="E24" s="16"/>
      <c r="F24" s="20">
        <v>0</v>
      </c>
    </row>
    <row r="25" spans="1:6" s="17" customFormat="1" ht="30">
      <c r="A25" s="19" t="s">
        <v>11</v>
      </c>
      <c r="B25" s="21" t="s">
        <v>12</v>
      </c>
      <c r="C25" s="15"/>
      <c r="D25" s="15"/>
      <c r="E25" s="16"/>
      <c r="F25" s="20">
        <v>0</v>
      </c>
    </row>
    <row r="26" spans="1:6" s="17" customFormat="1" ht="15">
      <c r="A26" s="19"/>
      <c r="B26" s="21"/>
      <c r="C26" s="15"/>
      <c r="D26" s="15"/>
      <c r="E26" s="16"/>
      <c r="F26" s="20"/>
    </row>
    <row r="27" spans="1:6" s="17" customFormat="1" ht="15">
      <c r="A27" s="37" t="s">
        <v>55</v>
      </c>
      <c r="B27" s="14" t="s">
        <v>39</v>
      </c>
      <c r="C27" s="15"/>
      <c r="D27" s="15"/>
      <c r="E27" s="16"/>
      <c r="F27" s="28">
        <f>F28+F29+F32</f>
        <v>3377</v>
      </c>
    </row>
    <row r="28" spans="1:6" s="17" customFormat="1" ht="15">
      <c r="A28" s="37" t="s">
        <v>17</v>
      </c>
      <c r="B28" s="14" t="s">
        <v>40</v>
      </c>
      <c r="C28" s="15"/>
      <c r="D28" s="15"/>
      <c r="E28" s="16"/>
      <c r="F28" s="28">
        <v>0</v>
      </c>
    </row>
    <row r="29" spans="1:6" s="17" customFormat="1" ht="15">
      <c r="A29" s="37" t="s">
        <v>18</v>
      </c>
      <c r="B29" s="14" t="s">
        <v>41</v>
      </c>
      <c r="C29" s="15"/>
      <c r="D29" s="15"/>
      <c r="E29" s="16"/>
      <c r="F29" s="28">
        <f>F30+F31</f>
        <v>525</v>
      </c>
    </row>
    <row r="30" spans="1:6" s="17" customFormat="1" ht="15">
      <c r="A30" s="13">
        <v>1</v>
      </c>
      <c r="B30" s="15" t="s">
        <v>118</v>
      </c>
      <c r="C30" s="15"/>
      <c r="D30" s="15"/>
      <c r="E30" s="16"/>
      <c r="F30" s="16">
        <v>500</v>
      </c>
    </row>
    <row r="31" spans="1:6" s="17" customFormat="1" ht="15">
      <c r="A31" s="13">
        <v>2</v>
      </c>
      <c r="B31" s="15" t="s">
        <v>121</v>
      </c>
      <c r="C31" s="15"/>
      <c r="D31" s="15"/>
      <c r="E31" s="16"/>
      <c r="F31" s="16">
        <v>25</v>
      </c>
    </row>
    <row r="32" spans="1:8" s="17" customFormat="1" ht="15">
      <c r="A32" s="37" t="s">
        <v>19</v>
      </c>
      <c r="B32" s="14" t="s">
        <v>42</v>
      </c>
      <c r="C32" s="15"/>
      <c r="D32" s="15"/>
      <c r="E32" s="16"/>
      <c r="F32" s="28">
        <f>F33+F34+F43+F46+F47</f>
        <v>2852</v>
      </c>
      <c r="G32" s="18"/>
      <c r="H32" s="18"/>
    </row>
    <row r="33" spans="1:6" s="18" customFormat="1" ht="15">
      <c r="A33" s="19" t="s">
        <v>13</v>
      </c>
      <c r="B33" s="39" t="s">
        <v>43</v>
      </c>
      <c r="C33" s="39"/>
      <c r="D33" s="39"/>
      <c r="E33" s="20"/>
      <c r="F33" s="20">
        <v>0</v>
      </c>
    </row>
    <row r="34" spans="1:8" s="18" customFormat="1" ht="15">
      <c r="A34" s="19" t="s">
        <v>5</v>
      </c>
      <c r="B34" s="39" t="s">
        <v>44</v>
      </c>
      <c r="C34" s="39"/>
      <c r="D34" s="39"/>
      <c r="E34" s="20"/>
      <c r="F34" s="28">
        <f>SUM(F35:F42)</f>
        <v>2702</v>
      </c>
      <c r="G34" s="17"/>
      <c r="H34" s="17"/>
    </row>
    <row r="35" spans="1:6" s="17" customFormat="1" ht="15">
      <c r="A35" s="13">
        <v>1</v>
      </c>
      <c r="B35" s="15" t="s">
        <v>60</v>
      </c>
      <c r="C35" s="15" t="s">
        <v>20</v>
      </c>
      <c r="D35" s="15">
        <v>2</v>
      </c>
      <c r="E35" s="16">
        <v>6.5</v>
      </c>
      <c r="F35" s="16">
        <v>13</v>
      </c>
    </row>
    <row r="36" spans="1:6" s="17" customFormat="1" ht="15">
      <c r="A36" s="13">
        <v>2</v>
      </c>
      <c r="B36" s="15" t="s">
        <v>24</v>
      </c>
      <c r="C36" s="15"/>
      <c r="D36" s="15"/>
      <c r="E36" s="16">
        <v>81</v>
      </c>
      <c r="F36" s="16">
        <v>81</v>
      </c>
    </row>
    <row r="37" spans="1:6" s="17" customFormat="1" ht="15">
      <c r="A37" s="13">
        <v>3</v>
      </c>
      <c r="B37" s="15" t="s">
        <v>63</v>
      </c>
      <c r="C37" s="15" t="s">
        <v>29</v>
      </c>
      <c r="D37" s="15">
        <v>5</v>
      </c>
      <c r="E37" s="16">
        <v>3.6</v>
      </c>
      <c r="F37" s="16">
        <f>D37*E37</f>
        <v>18</v>
      </c>
    </row>
    <row r="38" spans="1:6" s="17" customFormat="1" ht="15">
      <c r="A38" s="13">
        <v>4</v>
      </c>
      <c r="B38" s="15" t="s">
        <v>64</v>
      </c>
      <c r="C38" s="15" t="s">
        <v>29</v>
      </c>
      <c r="D38" s="15">
        <v>1</v>
      </c>
      <c r="E38" s="16">
        <v>5</v>
      </c>
      <c r="F38" s="16">
        <v>5</v>
      </c>
    </row>
    <row r="39" spans="1:6" s="17" customFormat="1" ht="15">
      <c r="A39" s="13">
        <v>5</v>
      </c>
      <c r="B39" s="15" t="s">
        <v>66</v>
      </c>
      <c r="C39" s="15" t="s">
        <v>29</v>
      </c>
      <c r="D39" s="15">
        <v>1</v>
      </c>
      <c r="E39" s="16">
        <v>50</v>
      </c>
      <c r="F39" s="16">
        <v>50</v>
      </c>
    </row>
    <row r="40" spans="1:6" s="17" customFormat="1" ht="15">
      <c r="A40" s="13">
        <v>6</v>
      </c>
      <c r="B40" s="15" t="s">
        <v>65</v>
      </c>
      <c r="C40" s="15" t="s">
        <v>29</v>
      </c>
      <c r="D40" s="15">
        <v>60</v>
      </c>
      <c r="E40" s="16">
        <v>5.95</v>
      </c>
      <c r="F40" s="16">
        <f>D40*E40</f>
        <v>357</v>
      </c>
    </row>
    <row r="41" spans="1:6" s="17" customFormat="1" ht="15">
      <c r="A41" s="13">
        <v>7</v>
      </c>
      <c r="B41" s="15" t="s">
        <v>59</v>
      </c>
      <c r="C41" s="15" t="s">
        <v>29</v>
      </c>
      <c r="D41" s="15">
        <v>11</v>
      </c>
      <c r="E41" s="16">
        <f>F41/D41</f>
        <v>123</v>
      </c>
      <c r="F41" s="16">
        <v>1353</v>
      </c>
    </row>
    <row r="42" spans="1:6" s="17" customFormat="1" ht="15">
      <c r="A42" s="13">
        <v>8</v>
      </c>
      <c r="B42" s="15" t="s">
        <v>67</v>
      </c>
      <c r="C42" s="15" t="s">
        <v>29</v>
      </c>
      <c r="D42" s="15">
        <v>10</v>
      </c>
      <c r="E42" s="16">
        <v>82.5</v>
      </c>
      <c r="F42" s="16">
        <f>D42*E42</f>
        <v>825</v>
      </c>
    </row>
    <row r="43" spans="1:6" s="17" customFormat="1" ht="30">
      <c r="A43" s="30" t="s">
        <v>7</v>
      </c>
      <c r="B43" s="31" t="s">
        <v>45</v>
      </c>
      <c r="C43" s="15"/>
      <c r="D43" s="15"/>
      <c r="E43" s="16"/>
      <c r="F43" s="28">
        <f>F44+F45</f>
        <v>150</v>
      </c>
    </row>
    <row r="44" spans="1:6" s="17" customFormat="1" ht="15">
      <c r="A44" s="13">
        <v>1</v>
      </c>
      <c r="B44" s="45" t="s">
        <v>68</v>
      </c>
      <c r="C44" s="15" t="s">
        <v>29</v>
      </c>
      <c r="D44" s="15">
        <v>1</v>
      </c>
      <c r="E44" s="16">
        <v>75</v>
      </c>
      <c r="F44" s="16">
        <v>75</v>
      </c>
    </row>
    <row r="45" spans="1:6" s="17" customFormat="1" ht="15">
      <c r="A45" s="13">
        <v>2</v>
      </c>
      <c r="B45" s="45" t="s">
        <v>69</v>
      </c>
      <c r="C45" s="15" t="s">
        <v>29</v>
      </c>
      <c r="D45" s="15">
        <v>1</v>
      </c>
      <c r="E45" s="16">
        <v>75</v>
      </c>
      <c r="F45" s="16">
        <v>75</v>
      </c>
    </row>
    <row r="46" spans="1:6" s="17" customFormat="1" ht="45">
      <c r="A46" s="30" t="s">
        <v>9</v>
      </c>
      <c r="B46" s="40" t="s">
        <v>46</v>
      </c>
      <c r="C46" s="15"/>
      <c r="D46" s="15"/>
      <c r="E46" s="16"/>
      <c r="F46" s="28">
        <f>0</f>
        <v>0</v>
      </c>
    </row>
    <row r="47" spans="1:6" s="17" customFormat="1" ht="30">
      <c r="A47" s="30" t="s">
        <v>11</v>
      </c>
      <c r="B47" s="31" t="s">
        <v>47</v>
      </c>
      <c r="C47" s="15"/>
      <c r="D47" s="15"/>
      <c r="E47" s="16"/>
      <c r="F47" s="28">
        <f>0</f>
        <v>0</v>
      </c>
    </row>
    <row r="48" spans="1:6" s="17" customFormat="1" ht="15">
      <c r="A48" s="19"/>
      <c r="B48" s="21"/>
      <c r="C48" s="15"/>
      <c r="D48" s="15"/>
      <c r="E48" s="16"/>
      <c r="F48" s="28"/>
    </row>
    <row r="49" spans="1:6" s="17" customFormat="1" ht="15">
      <c r="A49" s="37" t="s">
        <v>26</v>
      </c>
      <c r="B49" s="14" t="s">
        <v>48</v>
      </c>
      <c r="C49" s="15"/>
      <c r="D49" s="15"/>
      <c r="E49" s="16"/>
      <c r="F49" s="28">
        <f>F50+F51+F52</f>
        <v>270</v>
      </c>
    </row>
    <row r="50" spans="1:6" s="17" customFormat="1" ht="15">
      <c r="A50" s="37" t="s">
        <v>17</v>
      </c>
      <c r="B50" s="14" t="s">
        <v>40</v>
      </c>
      <c r="C50" s="15"/>
      <c r="D50" s="15"/>
      <c r="E50" s="16"/>
      <c r="F50" s="28">
        <v>0</v>
      </c>
    </row>
    <row r="51" spans="1:6" s="17" customFormat="1" ht="15">
      <c r="A51" s="37" t="s">
        <v>18</v>
      </c>
      <c r="B51" s="14" t="s">
        <v>41</v>
      </c>
      <c r="C51" s="15"/>
      <c r="D51" s="15"/>
      <c r="E51" s="16"/>
      <c r="F51" s="28">
        <v>0</v>
      </c>
    </row>
    <row r="52" spans="1:8" s="17" customFormat="1" ht="15">
      <c r="A52" s="37" t="s">
        <v>19</v>
      </c>
      <c r="B52" s="14" t="s">
        <v>42</v>
      </c>
      <c r="C52" s="15"/>
      <c r="D52" s="15"/>
      <c r="E52" s="16"/>
      <c r="F52" s="28">
        <f>F53+F54+F57+F58+F59</f>
        <v>270</v>
      </c>
      <c r="G52" s="18"/>
      <c r="H52" s="18"/>
    </row>
    <row r="53" spans="1:6" s="18" customFormat="1" ht="15">
      <c r="A53" s="19" t="s">
        <v>13</v>
      </c>
      <c r="B53" s="39" t="s">
        <v>43</v>
      </c>
      <c r="C53" s="39"/>
      <c r="D53" s="39"/>
      <c r="E53" s="20"/>
      <c r="F53" s="28">
        <v>0</v>
      </c>
    </row>
    <row r="54" spans="1:6" s="18" customFormat="1" ht="15">
      <c r="A54" s="19" t="s">
        <v>5</v>
      </c>
      <c r="B54" s="39" t="s">
        <v>44</v>
      </c>
      <c r="C54" s="39"/>
      <c r="D54" s="39"/>
      <c r="E54" s="20"/>
      <c r="F54" s="28">
        <f>SUM(F55:F56)</f>
        <v>270</v>
      </c>
    </row>
    <row r="55" spans="1:6" s="18" customFormat="1" ht="15">
      <c r="A55" s="13">
        <v>1</v>
      </c>
      <c r="B55" s="15" t="s">
        <v>50</v>
      </c>
      <c r="C55" s="15" t="s">
        <v>20</v>
      </c>
      <c r="D55" s="15">
        <v>2</v>
      </c>
      <c r="E55" s="16">
        <f>F55/D55</f>
        <v>52.5</v>
      </c>
      <c r="F55" s="16">
        <v>105</v>
      </c>
    </row>
    <row r="56" spans="1:6" s="18" customFormat="1" ht="15">
      <c r="A56" s="13">
        <v>2</v>
      </c>
      <c r="B56" s="15" t="s">
        <v>117</v>
      </c>
      <c r="C56" s="15" t="s">
        <v>20</v>
      </c>
      <c r="D56" s="15">
        <v>9</v>
      </c>
      <c r="E56" s="16">
        <f>F56/D56</f>
        <v>18.333333333333332</v>
      </c>
      <c r="F56" s="16">
        <v>165</v>
      </c>
    </row>
    <row r="57" spans="1:6" s="17" customFormat="1" ht="30">
      <c r="A57" s="30" t="s">
        <v>7</v>
      </c>
      <c r="B57" s="31" t="s">
        <v>45</v>
      </c>
      <c r="C57" s="15"/>
      <c r="D57" s="15"/>
      <c r="E57" s="16"/>
      <c r="F57" s="28">
        <v>0</v>
      </c>
    </row>
    <row r="58" spans="1:6" s="17" customFormat="1" ht="45">
      <c r="A58" s="30" t="s">
        <v>9</v>
      </c>
      <c r="B58" s="40" t="s">
        <v>46</v>
      </c>
      <c r="C58" s="15"/>
      <c r="D58" s="15"/>
      <c r="E58" s="16"/>
      <c r="F58" s="28">
        <v>0</v>
      </c>
    </row>
    <row r="59" spans="1:6" s="17" customFormat="1" ht="30">
      <c r="A59" s="30" t="s">
        <v>11</v>
      </c>
      <c r="B59" s="31" t="s">
        <v>47</v>
      </c>
      <c r="C59" s="15"/>
      <c r="D59" s="15"/>
      <c r="E59" s="16"/>
      <c r="F59" s="28">
        <v>0</v>
      </c>
    </row>
    <row r="60" spans="1:6" s="17" customFormat="1" ht="15">
      <c r="A60" s="19"/>
      <c r="B60" s="21"/>
      <c r="C60" s="15"/>
      <c r="D60" s="15"/>
      <c r="E60" s="16"/>
      <c r="F60" s="20"/>
    </row>
    <row r="61" spans="1:6" s="17" customFormat="1" ht="15">
      <c r="A61" s="37" t="s">
        <v>27</v>
      </c>
      <c r="B61" s="14" t="s">
        <v>28</v>
      </c>
      <c r="C61" s="15"/>
      <c r="D61" s="15"/>
      <c r="E61" s="16"/>
      <c r="F61" s="28">
        <f>F62+F63+F64</f>
        <v>1064</v>
      </c>
    </row>
    <row r="62" spans="1:6" s="17" customFormat="1" ht="15">
      <c r="A62" s="37" t="s">
        <v>17</v>
      </c>
      <c r="B62" s="14" t="s">
        <v>40</v>
      </c>
      <c r="C62" s="15"/>
      <c r="D62" s="15"/>
      <c r="E62" s="16"/>
      <c r="F62" s="28">
        <v>0</v>
      </c>
    </row>
    <row r="63" spans="1:6" s="17" customFormat="1" ht="15">
      <c r="A63" s="37" t="s">
        <v>18</v>
      </c>
      <c r="B63" s="14" t="s">
        <v>41</v>
      </c>
      <c r="C63" s="15"/>
      <c r="D63" s="15"/>
      <c r="E63" s="16"/>
      <c r="F63" s="28">
        <v>0</v>
      </c>
    </row>
    <row r="64" spans="1:6" s="17" customFormat="1" ht="15">
      <c r="A64" s="37" t="s">
        <v>19</v>
      </c>
      <c r="B64" s="14" t="s">
        <v>42</v>
      </c>
      <c r="C64" s="15"/>
      <c r="D64" s="15"/>
      <c r="E64" s="16"/>
      <c r="F64" s="28">
        <f>F65+F66+F96+F97+F98</f>
        <v>1064</v>
      </c>
    </row>
    <row r="65" spans="1:6" s="17" customFormat="1" ht="15">
      <c r="A65" s="19" t="s">
        <v>13</v>
      </c>
      <c r="B65" s="39" t="s">
        <v>43</v>
      </c>
      <c r="C65" s="15"/>
      <c r="D65" s="15"/>
      <c r="E65" s="16"/>
      <c r="F65" s="28">
        <v>0</v>
      </c>
    </row>
    <row r="66" spans="1:6" s="17" customFormat="1" ht="15">
      <c r="A66" s="19" t="s">
        <v>5</v>
      </c>
      <c r="B66" s="39" t="s">
        <v>44</v>
      </c>
      <c r="C66" s="15"/>
      <c r="D66" s="15"/>
      <c r="E66" s="16"/>
      <c r="F66" s="28">
        <f>SUM(F67:F95)</f>
        <v>1064</v>
      </c>
    </row>
    <row r="67" spans="1:6" s="17" customFormat="1" ht="15">
      <c r="A67" s="13">
        <v>1</v>
      </c>
      <c r="B67" s="15" t="s">
        <v>91</v>
      </c>
      <c r="C67" s="15" t="s">
        <v>29</v>
      </c>
      <c r="D67" s="15">
        <v>1</v>
      </c>
      <c r="E67" s="16">
        <v>160</v>
      </c>
      <c r="F67" s="16">
        <v>160</v>
      </c>
    </row>
    <row r="68" spans="1:6" s="17" customFormat="1" ht="15">
      <c r="A68" s="13">
        <v>2</v>
      </c>
      <c r="B68" s="15" t="s">
        <v>91</v>
      </c>
      <c r="C68" s="15" t="s">
        <v>29</v>
      </c>
      <c r="D68" s="15">
        <v>1</v>
      </c>
      <c r="E68" s="16">
        <v>160</v>
      </c>
      <c r="F68" s="16">
        <v>160</v>
      </c>
    </row>
    <row r="69" spans="1:6" s="17" customFormat="1" ht="15">
      <c r="A69" s="13">
        <v>3</v>
      </c>
      <c r="B69" s="15" t="s">
        <v>92</v>
      </c>
      <c r="C69" s="15" t="s">
        <v>29</v>
      </c>
      <c r="D69" s="15">
        <v>1</v>
      </c>
      <c r="E69" s="16">
        <v>150</v>
      </c>
      <c r="F69" s="16">
        <v>150</v>
      </c>
    </row>
    <row r="70" spans="1:6" s="17" customFormat="1" ht="15">
      <c r="A70" s="13">
        <v>4</v>
      </c>
      <c r="B70" s="15" t="s">
        <v>93</v>
      </c>
      <c r="C70" s="15" t="s">
        <v>29</v>
      </c>
      <c r="D70" s="15">
        <v>1</v>
      </c>
      <c r="E70" s="16">
        <v>50</v>
      </c>
      <c r="F70" s="16">
        <v>50</v>
      </c>
    </row>
    <row r="71" spans="1:6" s="17" customFormat="1" ht="15">
      <c r="A71" s="13">
        <v>5</v>
      </c>
      <c r="B71" s="15" t="s">
        <v>94</v>
      </c>
      <c r="C71" s="15" t="s">
        <v>29</v>
      </c>
      <c r="D71" s="15">
        <v>1</v>
      </c>
      <c r="E71" s="16">
        <v>25</v>
      </c>
      <c r="F71" s="16">
        <v>25</v>
      </c>
    </row>
    <row r="72" spans="1:6" s="17" customFormat="1" ht="15">
      <c r="A72" s="13">
        <v>6</v>
      </c>
      <c r="B72" s="15" t="s">
        <v>95</v>
      </c>
      <c r="C72" s="15" t="s">
        <v>29</v>
      </c>
      <c r="D72" s="15">
        <v>1</v>
      </c>
      <c r="E72" s="16">
        <v>20</v>
      </c>
      <c r="F72" s="16">
        <v>20</v>
      </c>
    </row>
    <row r="73" spans="1:6" s="17" customFormat="1" ht="15">
      <c r="A73" s="13">
        <v>7</v>
      </c>
      <c r="B73" s="15" t="s">
        <v>96</v>
      </c>
      <c r="C73" s="15" t="s">
        <v>29</v>
      </c>
      <c r="D73" s="15">
        <v>1</v>
      </c>
      <c r="E73" s="16">
        <v>17</v>
      </c>
      <c r="F73" s="16">
        <v>17</v>
      </c>
    </row>
    <row r="74" spans="1:6" s="17" customFormat="1" ht="15">
      <c r="A74" s="13">
        <v>8</v>
      </c>
      <c r="B74" s="15" t="s">
        <v>97</v>
      </c>
      <c r="C74" s="15" t="s">
        <v>29</v>
      </c>
      <c r="D74" s="15">
        <v>1</v>
      </c>
      <c r="E74" s="16">
        <v>10</v>
      </c>
      <c r="F74" s="16">
        <v>10</v>
      </c>
    </row>
    <row r="75" spans="1:6" s="17" customFormat="1" ht="15">
      <c r="A75" s="13">
        <v>9</v>
      </c>
      <c r="B75" s="15" t="s">
        <v>54</v>
      </c>
      <c r="C75" s="15" t="s">
        <v>29</v>
      </c>
      <c r="D75" s="15">
        <v>1</v>
      </c>
      <c r="E75" s="16">
        <v>10</v>
      </c>
      <c r="F75" s="16">
        <v>10</v>
      </c>
    </row>
    <row r="76" spans="1:6" s="17" customFormat="1" ht="15">
      <c r="A76" s="13">
        <v>10</v>
      </c>
      <c r="B76" s="15" t="s">
        <v>98</v>
      </c>
      <c r="C76" s="15" t="s">
        <v>29</v>
      </c>
      <c r="D76" s="15">
        <v>2</v>
      </c>
      <c r="E76" s="16">
        <v>3</v>
      </c>
      <c r="F76" s="16">
        <v>6</v>
      </c>
    </row>
    <row r="77" spans="1:6" s="17" customFormat="1" ht="15">
      <c r="A77" s="13">
        <v>11</v>
      </c>
      <c r="B77" s="15" t="s">
        <v>99</v>
      </c>
      <c r="C77" s="15" t="s">
        <v>29</v>
      </c>
      <c r="D77" s="15">
        <v>2</v>
      </c>
      <c r="E77" s="16">
        <v>2</v>
      </c>
      <c r="F77" s="16">
        <v>4</v>
      </c>
    </row>
    <row r="78" spans="1:6" s="17" customFormat="1" ht="15">
      <c r="A78" s="13">
        <v>12</v>
      </c>
      <c r="B78" s="15" t="s">
        <v>100</v>
      </c>
      <c r="C78" s="15" t="s">
        <v>29</v>
      </c>
      <c r="D78" s="15">
        <v>1</v>
      </c>
      <c r="E78" s="16">
        <v>4</v>
      </c>
      <c r="F78" s="16">
        <v>4</v>
      </c>
    </row>
    <row r="79" spans="1:6" s="17" customFormat="1" ht="15">
      <c r="A79" s="13">
        <v>13</v>
      </c>
      <c r="B79" s="15" t="s">
        <v>101</v>
      </c>
      <c r="C79" s="15" t="s">
        <v>29</v>
      </c>
      <c r="D79" s="15">
        <v>1</v>
      </c>
      <c r="E79" s="16">
        <v>16</v>
      </c>
      <c r="F79" s="16">
        <v>16</v>
      </c>
    </row>
    <row r="80" spans="1:6" s="17" customFormat="1" ht="15">
      <c r="A80" s="13">
        <v>14</v>
      </c>
      <c r="B80" s="15" t="s">
        <v>102</v>
      </c>
      <c r="C80" s="15" t="s">
        <v>29</v>
      </c>
      <c r="D80" s="15">
        <v>1</v>
      </c>
      <c r="E80" s="16">
        <v>20</v>
      </c>
      <c r="F80" s="16">
        <v>20</v>
      </c>
    </row>
    <row r="81" spans="1:6" s="17" customFormat="1" ht="15">
      <c r="A81" s="13">
        <v>15</v>
      </c>
      <c r="B81" s="15" t="s">
        <v>103</v>
      </c>
      <c r="C81" s="15" t="s">
        <v>29</v>
      </c>
      <c r="D81" s="15">
        <v>1</v>
      </c>
      <c r="E81" s="16">
        <v>80</v>
      </c>
      <c r="F81" s="16">
        <v>80</v>
      </c>
    </row>
    <row r="82" spans="1:6" s="17" customFormat="1" ht="15">
      <c r="A82" s="13">
        <v>16</v>
      </c>
      <c r="B82" s="15" t="s">
        <v>104</v>
      </c>
      <c r="C82" s="15" t="s">
        <v>29</v>
      </c>
      <c r="D82" s="15">
        <v>1</v>
      </c>
      <c r="E82" s="16">
        <v>20</v>
      </c>
      <c r="F82" s="16">
        <v>20</v>
      </c>
    </row>
    <row r="83" spans="1:6" s="17" customFormat="1" ht="15">
      <c r="A83" s="13">
        <v>17</v>
      </c>
      <c r="B83" s="15" t="s">
        <v>105</v>
      </c>
      <c r="C83" s="15" t="s">
        <v>29</v>
      </c>
      <c r="D83" s="15">
        <v>1</v>
      </c>
      <c r="E83" s="16">
        <v>19</v>
      </c>
      <c r="F83" s="16">
        <v>19</v>
      </c>
    </row>
    <row r="84" spans="1:6" s="17" customFormat="1" ht="15">
      <c r="A84" s="13">
        <v>18</v>
      </c>
      <c r="B84" s="15" t="s">
        <v>106</v>
      </c>
      <c r="C84" s="15" t="s">
        <v>29</v>
      </c>
      <c r="D84" s="15">
        <v>2</v>
      </c>
      <c r="E84" s="16">
        <v>20</v>
      </c>
      <c r="F84" s="16">
        <v>40</v>
      </c>
    </row>
    <row r="85" spans="1:6" s="17" customFormat="1" ht="15">
      <c r="A85" s="13">
        <v>19</v>
      </c>
      <c r="B85" s="15" t="s">
        <v>107</v>
      </c>
      <c r="C85" s="15" t="s">
        <v>29</v>
      </c>
      <c r="D85" s="15">
        <v>1</v>
      </c>
      <c r="E85" s="16">
        <v>30</v>
      </c>
      <c r="F85" s="16">
        <v>30</v>
      </c>
    </row>
    <row r="86" spans="1:6" s="17" customFormat="1" ht="15">
      <c r="A86" s="13">
        <v>20</v>
      </c>
      <c r="B86" s="15" t="s">
        <v>108</v>
      </c>
      <c r="C86" s="15" t="s">
        <v>29</v>
      </c>
      <c r="D86" s="15">
        <v>1</v>
      </c>
      <c r="E86" s="16">
        <v>25</v>
      </c>
      <c r="F86" s="16">
        <v>25</v>
      </c>
    </row>
    <row r="87" spans="1:6" s="17" customFormat="1" ht="15">
      <c r="A87" s="13">
        <v>21</v>
      </c>
      <c r="B87" s="15" t="s">
        <v>109</v>
      </c>
      <c r="C87" s="15" t="s">
        <v>29</v>
      </c>
      <c r="D87" s="15">
        <v>1</v>
      </c>
      <c r="E87" s="16">
        <v>20</v>
      </c>
      <c r="F87" s="16">
        <v>20</v>
      </c>
    </row>
    <row r="88" spans="1:6" s="17" customFormat="1" ht="15">
      <c r="A88" s="13">
        <v>22</v>
      </c>
      <c r="B88" s="15" t="s">
        <v>110</v>
      </c>
      <c r="C88" s="15" t="s">
        <v>29</v>
      </c>
      <c r="D88" s="15">
        <v>1</v>
      </c>
      <c r="E88" s="16">
        <v>50</v>
      </c>
      <c r="F88" s="16">
        <v>50</v>
      </c>
    </row>
    <row r="89" spans="1:6" s="17" customFormat="1" ht="15">
      <c r="A89" s="13">
        <v>23</v>
      </c>
      <c r="B89" s="15" t="s">
        <v>111</v>
      </c>
      <c r="C89" s="15" t="s">
        <v>29</v>
      </c>
      <c r="D89" s="15">
        <v>1</v>
      </c>
      <c r="E89" s="16">
        <v>35</v>
      </c>
      <c r="F89" s="16">
        <v>35</v>
      </c>
    </row>
    <row r="90" spans="1:6" s="17" customFormat="1" ht="15">
      <c r="A90" s="13">
        <v>24</v>
      </c>
      <c r="B90" s="15" t="s">
        <v>112</v>
      </c>
      <c r="C90" s="15" t="s">
        <v>29</v>
      </c>
      <c r="D90" s="15">
        <v>1</v>
      </c>
      <c r="E90" s="16">
        <v>9</v>
      </c>
      <c r="F90" s="16">
        <v>9</v>
      </c>
    </row>
    <row r="91" spans="1:6" s="17" customFormat="1" ht="15">
      <c r="A91" s="13">
        <v>25</v>
      </c>
      <c r="B91" s="15" t="s">
        <v>113</v>
      </c>
      <c r="C91" s="15" t="s">
        <v>29</v>
      </c>
      <c r="D91" s="15">
        <v>1</v>
      </c>
      <c r="E91" s="16">
        <v>11</v>
      </c>
      <c r="F91" s="16">
        <v>11</v>
      </c>
    </row>
    <row r="92" spans="1:6" s="17" customFormat="1" ht="15">
      <c r="A92" s="13">
        <v>26</v>
      </c>
      <c r="B92" s="15" t="s">
        <v>114</v>
      </c>
      <c r="C92" s="15" t="s">
        <v>29</v>
      </c>
      <c r="D92" s="15">
        <v>1</v>
      </c>
      <c r="E92" s="16">
        <v>60</v>
      </c>
      <c r="F92" s="16">
        <v>60</v>
      </c>
    </row>
    <row r="93" spans="1:6" s="17" customFormat="1" ht="15">
      <c r="A93" s="13">
        <v>27</v>
      </c>
      <c r="B93" s="15" t="s">
        <v>115</v>
      </c>
      <c r="C93" s="15" t="s">
        <v>29</v>
      </c>
      <c r="D93" s="15">
        <v>2</v>
      </c>
      <c r="E93" s="16">
        <v>3.5</v>
      </c>
      <c r="F93" s="16">
        <v>7</v>
      </c>
    </row>
    <row r="94" spans="1:6" s="17" customFormat="1" ht="15">
      <c r="A94" s="13">
        <v>28</v>
      </c>
      <c r="B94" s="15" t="s">
        <v>116</v>
      </c>
      <c r="C94" s="15" t="s">
        <v>29</v>
      </c>
      <c r="D94" s="15">
        <v>1</v>
      </c>
      <c r="E94" s="16">
        <v>3</v>
      </c>
      <c r="F94" s="16">
        <v>3</v>
      </c>
    </row>
    <row r="95" spans="1:6" s="17" customFormat="1" ht="15">
      <c r="A95" s="13">
        <v>29</v>
      </c>
      <c r="B95" s="15" t="s">
        <v>58</v>
      </c>
      <c r="C95" s="15" t="s">
        <v>29</v>
      </c>
      <c r="D95" s="15">
        <v>1</v>
      </c>
      <c r="E95" s="16">
        <v>3</v>
      </c>
      <c r="F95" s="16">
        <v>3</v>
      </c>
    </row>
    <row r="96" spans="1:6" s="17" customFormat="1" ht="30">
      <c r="A96" s="30" t="s">
        <v>7</v>
      </c>
      <c r="B96" s="31" t="s">
        <v>45</v>
      </c>
      <c r="C96" s="15"/>
      <c r="D96" s="15"/>
      <c r="E96" s="16"/>
      <c r="F96" s="28">
        <v>0</v>
      </c>
    </row>
    <row r="97" spans="1:6" s="17" customFormat="1" ht="45">
      <c r="A97" s="30" t="s">
        <v>9</v>
      </c>
      <c r="B97" s="40" t="s">
        <v>46</v>
      </c>
      <c r="C97" s="15"/>
      <c r="D97" s="15"/>
      <c r="E97" s="16"/>
      <c r="F97" s="28">
        <v>0</v>
      </c>
    </row>
    <row r="98" spans="1:6" s="17" customFormat="1" ht="30">
      <c r="A98" s="30" t="s">
        <v>11</v>
      </c>
      <c r="B98" s="31" t="s">
        <v>47</v>
      </c>
      <c r="C98" s="15"/>
      <c r="D98" s="15"/>
      <c r="E98" s="16"/>
      <c r="F98" s="28">
        <v>0</v>
      </c>
    </row>
    <row r="99" spans="1:6" s="17" customFormat="1" ht="15">
      <c r="A99" s="30"/>
      <c r="B99" s="31"/>
      <c r="C99" s="15"/>
      <c r="D99" s="15"/>
      <c r="E99" s="16"/>
      <c r="F99" s="28"/>
    </row>
    <row r="100" spans="1:6" s="17" customFormat="1" ht="15">
      <c r="A100" s="37" t="s">
        <v>119</v>
      </c>
      <c r="B100" s="14" t="s">
        <v>70</v>
      </c>
      <c r="C100" s="15"/>
      <c r="D100" s="15"/>
      <c r="E100" s="16"/>
      <c r="F100" s="28">
        <f>F101+F102+F105</f>
        <v>20295</v>
      </c>
    </row>
    <row r="101" spans="1:6" s="17" customFormat="1" ht="15">
      <c r="A101" s="37" t="s">
        <v>17</v>
      </c>
      <c r="B101" s="14" t="s">
        <v>40</v>
      </c>
      <c r="C101" s="15"/>
      <c r="D101" s="15"/>
      <c r="E101" s="16"/>
      <c r="F101" s="28">
        <v>0</v>
      </c>
    </row>
    <row r="102" spans="1:6" s="17" customFormat="1" ht="15">
      <c r="A102" s="37" t="s">
        <v>18</v>
      </c>
      <c r="B102" s="14" t="s">
        <v>41</v>
      </c>
      <c r="C102" s="15"/>
      <c r="D102" s="15"/>
      <c r="E102" s="16"/>
      <c r="F102" s="28">
        <f>F103+F104</f>
        <v>8600</v>
      </c>
    </row>
    <row r="103" spans="1:6" s="17" customFormat="1" ht="15">
      <c r="A103" s="13">
        <v>1</v>
      </c>
      <c r="B103" s="15" t="s">
        <v>71</v>
      </c>
      <c r="C103" s="15"/>
      <c r="D103" s="15"/>
      <c r="E103" s="16"/>
      <c r="F103" s="16">
        <v>5600</v>
      </c>
    </row>
    <row r="104" spans="1:6" s="17" customFormat="1" ht="15">
      <c r="A104" s="13">
        <v>2</v>
      </c>
      <c r="B104" s="15" t="s">
        <v>120</v>
      </c>
      <c r="C104" s="15"/>
      <c r="D104" s="15"/>
      <c r="E104" s="16"/>
      <c r="F104" s="16">
        <v>3000</v>
      </c>
    </row>
    <row r="105" spans="1:6" s="17" customFormat="1" ht="15">
      <c r="A105" s="37" t="s">
        <v>19</v>
      </c>
      <c r="B105" s="14" t="s">
        <v>42</v>
      </c>
      <c r="C105" s="15"/>
      <c r="D105" s="15"/>
      <c r="E105" s="16"/>
      <c r="F105" s="28">
        <f>F106+F107+F117+F123+F132</f>
        <v>11695</v>
      </c>
    </row>
    <row r="106" spans="1:6" s="17" customFormat="1" ht="15">
      <c r="A106" s="19" t="s">
        <v>13</v>
      </c>
      <c r="B106" s="39" t="s">
        <v>43</v>
      </c>
      <c r="C106" s="39"/>
      <c r="D106" s="39"/>
      <c r="E106" s="20"/>
      <c r="F106" s="20">
        <v>0</v>
      </c>
    </row>
    <row r="107" spans="1:6" s="17" customFormat="1" ht="15">
      <c r="A107" s="19" t="s">
        <v>5</v>
      </c>
      <c r="B107" s="39" t="s">
        <v>44</v>
      </c>
      <c r="C107" s="39"/>
      <c r="D107" s="39"/>
      <c r="E107" s="20"/>
      <c r="F107" s="28">
        <f>SUM(F108:F116)</f>
        <v>995</v>
      </c>
    </row>
    <row r="108" spans="1:6" s="17" customFormat="1" ht="15">
      <c r="A108" s="13">
        <v>1</v>
      </c>
      <c r="B108" s="15" t="s">
        <v>52</v>
      </c>
      <c r="C108" s="15" t="s">
        <v>20</v>
      </c>
      <c r="D108" s="15">
        <v>20</v>
      </c>
      <c r="E108" s="16">
        <v>6</v>
      </c>
      <c r="F108" s="16">
        <v>120</v>
      </c>
    </row>
    <row r="109" spans="1:6" s="17" customFormat="1" ht="15">
      <c r="A109" s="13">
        <v>2</v>
      </c>
      <c r="B109" s="15" t="s">
        <v>53</v>
      </c>
      <c r="C109" s="15" t="s">
        <v>29</v>
      </c>
      <c r="D109" s="15">
        <v>6</v>
      </c>
      <c r="E109" s="16">
        <v>12</v>
      </c>
      <c r="F109" s="16">
        <v>72</v>
      </c>
    </row>
    <row r="110" spans="1:6" s="17" customFormat="1" ht="15">
      <c r="A110" s="13">
        <v>3</v>
      </c>
      <c r="B110" s="15" t="s">
        <v>72</v>
      </c>
      <c r="C110" s="15"/>
      <c r="D110" s="15"/>
      <c r="E110" s="16"/>
      <c r="F110" s="16">
        <v>120</v>
      </c>
    </row>
    <row r="111" spans="1:6" s="17" customFormat="1" ht="15">
      <c r="A111" s="13">
        <v>4</v>
      </c>
      <c r="B111" s="15" t="s">
        <v>73</v>
      </c>
      <c r="C111" s="15"/>
      <c r="D111" s="15"/>
      <c r="E111" s="16"/>
      <c r="F111" s="16">
        <v>100</v>
      </c>
    </row>
    <row r="112" spans="1:6" s="17" customFormat="1" ht="15">
      <c r="A112" s="13">
        <v>5</v>
      </c>
      <c r="B112" s="15" t="s">
        <v>74</v>
      </c>
      <c r="C112" s="15"/>
      <c r="D112" s="15"/>
      <c r="E112" s="16"/>
      <c r="F112" s="16">
        <v>3</v>
      </c>
    </row>
    <row r="113" spans="1:6" s="17" customFormat="1" ht="15">
      <c r="A113" s="13">
        <v>6</v>
      </c>
      <c r="B113" s="15" t="s">
        <v>75</v>
      </c>
      <c r="C113" s="15"/>
      <c r="D113" s="15"/>
      <c r="E113" s="16"/>
      <c r="F113" s="16">
        <v>30</v>
      </c>
    </row>
    <row r="114" spans="1:6" s="17" customFormat="1" ht="15">
      <c r="A114" s="13">
        <v>7</v>
      </c>
      <c r="B114" s="15" t="s">
        <v>122</v>
      </c>
      <c r="C114" s="15"/>
      <c r="D114" s="15"/>
      <c r="E114" s="16"/>
      <c r="F114" s="16">
        <v>30</v>
      </c>
    </row>
    <row r="115" spans="1:6" s="17" customFormat="1" ht="15">
      <c r="A115" s="13">
        <v>8</v>
      </c>
      <c r="B115" s="15" t="s">
        <v>123</v>
      </c>
      <c r="C115" s="15"/>
      <c r="D115" s="15"/>
      <c r="E115" s="16"/>
      <c r="F115" s="16">
        <v>120</v>
      </c>
    </row>
    <row r="116" spans="1:6" s="17" customFormat="1" ht="15">
      <c r="A116" s="13">
        <v>9</v>
      </c>
      <c r="B116" s="15" t="s">
        <v>124</v>
      </c>
      <c r="C116" s="15"/>
      <c r="D116" s="15"/>
      <c r="E116" s="16"/>
      <c r="F116" s="16">
        <v>400</v>
      </c>
    </row>
    <row r="117" spans="1:6" s="17" customFormat="1" ht="30">
      <c r="A117" s="30" t="s">
        <v>7</v>
      </c>
      <c r="B117" s="31" t="s">
        <v>45</v>
      </c>
      <c r="C117" s="15"/>
      <c r="D117" s="15"/>
      <c r="E117" s="16"/>
      <c r="F117" s="28">
        <f>F118+F119+F120+F121+F122</f>
        <v>1020</v>
      </c>
    </row>
    <row r="118" spans="1:6" s="17" customFormat="1" ht="15">
      <c r="A118" s="13">
        <v>1</v>
      </c>
      <c r="B118" s="45" t="s">
        <v>76</v>
      </c>
      <c r="C118" s="15"/>
      <c r="D118" s="15"/>
      <c r="E118" s="16"/>
      <c r="F118" s="16">
        <v>130</v>
      </c>
    </row>
    <row r="119" spans="1:6" s="17" customFormat="1" ht="15">
      <c r="A119" s="13">
        <v>2</v>
      </c>
      <c r="B119" s="45" t="s">
        <v>77</v>
      </c>
      <c r="C119" s="15"/>
      <c r="D119" s="15"/>
      <c r="E119" s="16"/>
      <c r="F119" s="16">
        <v>300</v>
      </c>
    </row>
    <row r="120" spans="1:6" s="17" customFormat="1" ht="15">
      <c r="A120" s="13">
        <v>3</v>
      </c>
      <c r="B120" s="45" t="s">
        <v>78</v>
      </c>
      <c r="C120" s="15"/>
      <c r="D120" s="15"/>
      <c r="E120" s="16"/>
      <c r="F120" s="16">
        <v>130</v>
      </c>
    </row>
    <row r="121" spans="1:6" s="17" customFormat="1" ht="15">
      <c r="A121" s="13">
        <v>4</v>
      </c>
      <c r="B121" s="45" t="s">
        <v>79</v>
      </c>
      <c r="C121" s="15"/>
      <c r="D121" s="15"/>
      <c r="E121" s="16"/>
      <c r="F121" s="16">
        <v>130</v>
      </c>
    </row>
    <row r="122" spans="1:6" s="17" customFormat="1" ht="15">
      <c r="A122" s="13">
        <v>5</v>
      </c>
      <c r="B122" s="45" t="s">
        <v>80</v>
      </c>
      <c r="C122" s="15"/>
      <c r="D122" s="15"/>
      <c r="E122" s="16"/>
      <c r="F122" s="16">
        <v>330</v>
      </c>
    </row>
    <row r="123" spans="1:6" s="17" customFormat="1" ht="45">
      <c r="A123" s="30" t="s">
        <v>9</v>
      </c>
      <c r="B123" s="40" t="s">
        <v>46</v>
      </c>
      <c r="C123" s="15"/>
      <c r="D123" s="15"/>
      <c r="E123" s="16"/>
      <c r="F123" s="28">
        <f>SUM(F124:F131)</f>
        <v>9680</v>
      </c>
    </row>
    <row r="124" spans="1:6" s="17" customFormat="1" ht="15">
      <c r="A124" s="13">
        <v>1</v>
      </c>
      <c r="B124" s="46" t="s">
        <v>81</v>
      </c>
      <c r="C124" s="15"/>
      <c r="D124" s="15"/>
      <c r="E124" s="16"/>
      <c r="F124" s="16">
        <v>650</v>
      </c>
    </row>
    <row r="125" spans="1:6" s="17" customFormat="1" ht="15">
      <c r="A125" s="13">
        <v>2</v>
      </c>
      <c r="B125" s="46" t="s">
        <v>82</v>
      </c>
      <c r="C125" s="15"/>
      <c r="D125" s="15"/>
      <c r="E125" s="16"/>
      <c r="F125" s="16">
        <v>450</v>
      </c>
    </row>
    <row r="126" spans="1:6" s="17" customFormat="1" ht="15">
      <c r="A126" s="13">
        <v>3</v>
      </c>
      <c r="B126" s="46" t="s">
        <v>83</v>
      </c>
      <c r="C126" s="15"/>
      <c r="D126" s="15"/>
      <c r="E126" s="16"/>
      <c r="F126" s="16">
        <v>7000</v>
      </c>
    </row>
    <row r="127" spans="1:6" s="17" customFormat="1" ht="15">
      <c r="A127" s="13">
        <v>4</v>
      </c>
      <c r="B127" s="46" t="s">
        <v>84</v>
      </c>
      <c r="C127" s="15"/>
      <c r="D127" s="15"/>
      <c r="E127" s="16"/>
      <c r="F127" s="16">
        <v>300</v>
      </c>
    </row>
    <row r="128" spans="1:6" s="17" customFormat="1" ht="15">
      <c r="A128" s="13">
        <v>5</v>
      </c>
      <c r="B128" s="46" t="s">
        <v>85</v>
      </c>
      <c r="C128" s="15"/>
      <c r="D128" s="15"/>
      <c r="E128" s="16"/>
      <c r="F128" s="16">
        <v>500</v>
      </c>
    </row>
    <row r="129" spans="1:6" s="17" customFormat="1" ht="15">
      <c r="A129" s="13">
        <v>6</v>
      </c>
      <c r="B129" s="46" t="s">
        <v>86</v>
      </c>
      <c r="C129" s="15"/>
      <c r="D129" s="15"/>
      <c r="E129" s="16"/>
      <c r="F129" s="16">
        <v>480</v>
      </c>
    </row>
    <row r="130" spans="1:6" s="17" customFormat="1" ht="15">
      <c r="A130" s="13">
        <v>7</v>
      </c>
      <c r="B130" s="46" t="s">
        <v>87</v>
      </c>
      <c r="C130" s="15"/>
      <c r="D130" s="15"/>
      <c r="E130" s="16"/>
      <c r="F130" s="16">
        <v>250</v>
      </c>
    </row>
    <row r="131" spans="1:6" s="17" customFormat="1" ht="15">
      <c r="A131" s="13">
        <v>8</v>
      </c>
      <c r="B131" s="46" t="s">
        <v>88</v>
      </c>
      <c r="C131" s="15"/>
      <c r="D131" s="15"/>
      <c r="E131" s="16"/>
      <c r="F131" s="16">
        <v>50</v>
      </c>
    </row>
    <row r="132" spans="1:6" s="17" customFormat="1" ht="30">
      <c r="A132" s="30" t="s">
        <v>11</v>
      </c>
      <c r="B132" s="31" t="s">
        <v>47</v>
      </c>
      <c r="C132" s="15"/>
      <c r="D132" s="15"/>
      <c r="E132" s="16"/>
      <c r="F132" s="28">
        <f>0</f>
        <v>0</v>
      </c>
    </row>
    <row r="133" spans="1:6" s="17" customFormat="1" ht="15">
      <c r="A133" s="32"/>
      <c r="B133" s="33"/>
      <c r="C133" s="34"/>
      <c r="D133" s="34"/>
      <c r="E133" s="35"/>
      <c r="F133" s="36"/>
    </row>
    <row r="134" spans="1:6" s="17" customFormat="1" ht="15">
      <c r="A134" s="32"/>
      <c r="B134" s="33"/>
      <c r="C134" s="34"/>
      <c r="D134" s="34"/>
      <c r="E134" s="35"/>
      <c r="F134" s="36"/>
    </row>
    <row r="135" spans="1:6" s="17" customFormat="1" ht="12.75" customHeight="1">
      <c r="A135" s="24"/>
      <c r="E135" s="25"/>
      <c r="F135" s="25"/>
    </row>
    <row r="136" spans="1:6" s="17" customFormat="1" ht="15">
      <c r="A136" s="24"/>
      <c r="B136" s="17" t="s">
        <v>0</v>
      </c>
      <c r="C136" s="44" t="s">
        <v>56</v>
      </c>
      <c r="D136" s="44"/>
      <c r="E136" s="44"/>
      <c r="F136" s="44"/>
    </row>
    <row r="137" spans="1:6" s="17" customFormat="1" ht="15.75">
      <c r="A137" s="24"/>
      <c r="B137" s="29" t="s">
        <v>51</v>
      </c>
      <c r="C137" s="44" t="s">
        <v>57</v>
      </c>
      <c r="D137" s="44"/>
      <c r="E137" s="44"/>
      <c r="F137" s="44"/>
    </row>
  </sheetData>
  <sheetProtection/>
  <mergeCells count="5">
    <mergeCell ref="A1:B1"/>
    <mergeCell ref="A2:B2"/>
    <mergeCell ref="A3:F3"/>
    <mergeCell ref="C137:F137"/>
    <mergeCell ref="C136:F136"/>
  </mergeCells>
  <printOptions/>
  <pageMargins left="0.2755905511811024" right="0.2755905511811024" top="0.7480314960629921" bottom="0.6299212598425197" header="0.15748031496062992" footer="0.15748031496062992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2022-03-28T06:13:49Z</cp:lastPrinted>
  <dcterms:created xsi:type="dcterms:W3CDTF">2005-08-23T05:15:43Z</dcterms:created>
  <dcterms:modified xsi:type="dcterms:W3CDTF">2022-03-28T06:14:01Z</dcterms:modified>
  <cp:category/>
  <cp:version/>
  <cp:contentType/>
  <cp:contentStatus/>
</cp:coreProperties>
</file>