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5135" windowHeight="4800" activeTab="0"/>
  </bookViews>
  <sheets>
    <sheet name="anexa 1 " sheetId="1" r:id="rId1"/>
  </sheets>
  <definedNames/>
  <calcPr fullCalcOnLoad="1"/>
</workbook>
</file>

<file path=xl/sharedStrings.xml><?xml version="1.0" encoding="utf-8"?>
<sst xmlns="http://schemas.openxmlformats.org/spreadsheetml/2006/main" count="487" uniqueCount="131">
  <si>
    <t xml:space="preserve">       Ordonator principal de credite,</t>
  </si>
  <si>
    <t>CONSILIUL LOCAL SECTOR 6</t>
  </si>
  <si>
    <t>ANEXA 1</t>
  </si>
  <si>
    <t>mii lei</t>
  </si>
  <si>
    <t>I.</t>
  </si>
  <si>
    <t>b.</t>
  </si>
  <si>
    <t>Dotari independente</t>
  </si>
  <si>
    <t>c.</t>
  </si>
  <si>
    <t>Cheltuieli pentru elaborarea studiilor de prefezabilitate, a studiilor de fezabilitate, proiectelor si altor studii aferente obiectivelor de investitii</t>
  </si>
  <si>
    <t>d.</t>
  </si>
  <si>
    <t>Cheltuieli de expertiza, proiectare si de executie privind consolidarile si interventiile pentru prevenirea sau inlaturarea efectelor produse de actiuni accidentale si calamitati, precum si cheltuielile legate de realizarea acestor investitii</t>
  </si>
  <si>
    <t>e.</t>
  </si>
  <si>
    <t>Lucrari de foraj, cartarea terenului, fotogrammetrie, determinari seismologice, consultanta, asistenta tehnica si alte cheltuieli asimilate investitiilor</t>
  </si>
  <si>
    <t>a.</t>
  </si>
  <si>
    <t>Achizitii imobile</t>
  </si>
  <si>
    <t>Lucrari   in   continuare</t>
  </si>
  <si>
    <t>Lucrari noi</t>
  </si>
  <si>
    <t>A.</t>
  </si>
  <si>
    <t>B.</t>
  </si>
  <si>
    <t>C.</t>
  </si>
  <si>
    <t>buc.</t>
  </si>
  <si>
    <t xml:space="preserve">TOTAL                       </t>
  </si>
  <si>
    <t>Din care :</t>
  </si>
  <si>
    <t>Alte cheltuieli de investitii,din care:</t>
  </si>
  <si>
    <t>Softuri</t>
  </si>
  <si>
    <t>CAPITOLUL 54.10 SERVICII PUBLICE COMUNITARE DE EVIDENTA A PERSOANELOR</t>
  </si>
  <si>
    <t>III.</t>
  </si>
  <si>
    <t>IV.</t>
  </si>
  <si>
    <t>CAPITOLUL 68.10.12 CMS SF NECTARIE</t>
  </si>
  <si>
    <t>buc</t>
  </si>
  <si>
    <t>Nr.
crt.</t>
  </si>
  <si>
    <t>U/M</t>
  </si>
  <si>
    <t>Cantitate</t>
  </si>
  <si>
    <t>Explicații</t>
  </si>
  <si>
    <t>Preț  Unitar</t>
  </si>
  <si>
    <t>Valoare</t>
  </si>
  <si>
    <t>A.  Lucrări   în   continuare</t>
  </si>
  <si>
    <t>B.  Lucrări    noi</t>
  </si>
  <si>
    <t>C.  Alte cheltuieli de investiții</t>
  </si>
  <si>
    <t>CAPITOLUL 61.10.03 ORDINE PUBLICĂ - POLIȚIE LOCALĂ</t>
  </si>
  <si>
    <t>Lucrări   în   continuare</t>
  </si>
  <si>
    <t>Lucrări noi</t>
  </si>
  <si>
    <t>Alte cheltuieli de investiții, din care:</t>
  </si>
  <si>
    <t>Achiziții imobile</t>
  </si>
  <si>
    <t>Dotări independente</t>
  </si>
  <si>
    <t>Cheltuieli pentru elaborarea studiilor de prefezabilitate, a studiilor de fezabilitate, proiectelor și altor studii aferente obiectivelor de investiții</t>
  </si>
  <si>
    <t>Cheltuieli de expertiză, proiectare și de execuție privind consolidările și intervențiile pentru prevenirea sau înlăturarea efectelor produse de actiuni accidentale și calamități, precum și cheltuielile legate de realizarea acestor investiții</t>
  </si>
  <si>
    <t>Lucrări de foraj, cartarea terenului, fotogrammetrie, determinări seismologice, consultanță, asistență tehnică și alte cheltuieli asimilate investițiilor</t>
  </si>
  <si>
    <t>CAPITOLUL 65.10  ÎNVĂȚĂMÂNT</t>
  </si>
  <si>
    <t>Echipamente</t>
  </si>
  <si>
    <t xml:space="preserve">              CIPRIAN CIUCU</t>
  </si>
  <si>
    <t>Sisteme PC</t>
  </si>
  <si>
    <t>Multifunctional Laser Jet</t>
  </si>
  <si>
    <t>Electrocardiograf 12 canale</t>
  </si>
  <si>
    <t>II</t>
  </si>
  <si>
    <t>Director Executiv,</t>
  </si>
  <si>
    <t>BOGDAN CIOCIRLAN</t>
  </si>
  <si>
    <t>Imprimanta multifunctionala</t>
  </si>
  <si>
    <t>Autospeciala electrica</t>
  </si>
  <si>
    <t>Tableta pentru masurarea temperaturii corporale</t>
  </si>
  <si>
    <t>LISTA OBIECTIVELOR DE INVESTIȚII 
FINANȚATE INTEGRAL SAU PARȚIAL DIN VENITURI PROPRII PENTRU ANUL 2022</t>
  </si>
  <si>
    <t>Sistem ventilatie</t>
  </si>
  <si>
    <t>Dispozitiv de comunicatii - switch 24 porturi</t>
  </si>
  <si>
    <t>Dispozitiv de stocare si managementul informatiei</t>
  </si>
  <si>
    <t>Statii de emisie-receptie</t>
  </si>
  <si>
    <t>Sonometru</t>
  </si>
  <si>
    <t>Autospeciala</t>
  </si>
  <si>
    <t>Actualizare DALI modernizare si extindere cladire Sos.Orhideelor nr.2d</t>
  </si>
  <si>
    <t>Proiect tehnic modernizare si extindere cladire Sos.Orhideelor nr.2d</t>
  </si>
  <si>
    <t>CAPITOLUL 70.10.50 ADMINISTRATIA COMERCIALA SECTOR 6</t>
  </si>
  <si>
    <t>Automobile si utilaje</t>
  </si>
  <si>
    <t>Soft pentru contabilitate</t>
  </si>
  <si>
    <t>Soft e-bloc</t>
  </si>
  <si>
    <t>Studii de fezabilitate pentru parcari noi</t>
  </si>
  <si>
    <t>Proiectare si Asistenta tehnica parcari</t>
  </si>
  <si>
    <t>Studii de fezabilitate piete</t>
  </si>
  <si>
    <t>Proiect tehnic Complex Veteranilor</t>
  </si>
  <si>
    <t>Proiectare si Asistenta tehnica piete</t>
  </si>
  <si>
    <t>Renovare Complex Comercial Veteranilor</t>
  </si>
  <si>
    <t>Reparatii si reabilitare parcari la sol</t>
  </si>
  <si>
    <t>Reparatii si imbunatatiri Piata Valea Ialomitei</t>
  </si>
  <si>
    <t>Reparatii la imobilele din Brancusi</t>
  </si>
  <si>
    <t>Reparatii la imobilele din Dealul Tugulea</t>
  </si>
  <si>
    <t>Lucrari de marcaje orizontale si verticale</t>
  </si>
  <si>
    <t>Expertiza tehnica a constructiilor aflate in patrimoniu</t>
  </si>
  <si>
    <t>Expertiza ANEVAR in vederea stabilirii valorii de exploatare a patrimoniului</t>
  </si>
  <si>
    <t>Ecograf</t>
  </si>
  <si>
    <t>Sistem integrat de testare efort cardio</t>
  </si>
  <si>
    <t>Camera Video ORL</t>
  </si>
  <si>
    <t>Dermatoscop</t>
  </si>
  <si>
    <t>Tija ORL ( 0 grade)</t>
  </si>
  <si>
    <t>Cantar taliometru</t>
  </si>
  <si>
    <t>Totem</t>
  </si>
  <si>
    <t>Litere volumetrice luminoase</t>
  </si>
  <si>
    <t xml:space="preserve">Back-up sistem </t>
  </si>
  <si>
    <t>Combina fizioterapie</t>
  </si>
  <si>
    <t>Aparat fizioterapie cu laser</t>
  </si>
  <si>
    <t>Aparat terapie unde scurte</t>
  </si>
  <si>
    <t>Aparat diatermie TECAR</t>
  </si>
  <si>
    <t>Aparat pentru magnetoterapie MDF</t>
  </si>
  <si>
    <t>Aparat drenaj limfatic</t>
  </si>
  <si>
    <t>Cada medicala cu dus subacvatic</t>
  </si>
  <si>
    <t>Laptop</t>
  </si>
  <si>
    <t>Desktop</t>
  </si>
  <si>
    <t>Imprimanta multifuncționala</t>
  </si>
  <si>
    <t>Extindere si suprainaltare sediu D.G.P.L S6</t>
  </si>
  <si>
    <t>V</t>
  </si>
  <si>
    <t>Chiosc</t>
  </si>
  <si>
    <t>Instalare coloana principala statii de incarcare masini electrice</t>
  </si>
  <si>
    <t>Echipament ROUTER pentru securizare retea institutionala</t>
  </si>
  <si>
    <t>Sistem gestionare SMART al pietelor</t>
  </si>
  <si>
    <t>Sistem de supraveghere si taxare parcari</t>
  </si>
  <si>
    <t>I</t>
  </si>
  <si>
    <t>Credit de Angajament</t>
  </si>
  <si>
    <t>Credit Bugetar</t>
  </si>
  <si>
    <t xml:space="preserve">Centrala termica </t>
  </si>
  <si>
    <t>Calculatoare</t>
  </si>
  <si>
    <t xml:space="preserve">Sonda ultrasunet Musculo-scheletal </t>
  </si>
  <si>
    <t xml:space="preserve"> Nebulizator</t>
  </si>
  <si>
    <t xml:space="preserve"> Masina de spalat instrumentar</t>
  </si>
  <si>
    <t xml:space="preserve"> Aparat fizioterapie ultrasunet </t>
  </si>
  <si>
    <t xml:space="preserve"> Aparat terapie shockwave</t>
  </si>
  <si>
    <t>Aparat foto</t>
  </si>
  <si>
    <t xml:space="preserve"> Autoturism</t>
  </si>
  <si>
    <t>Centrala detectie antiincendiu</t>
  </si>
  <si>
    <t>Parcari noi de tip smart sau etajate</t>
  </si>
  <si>
    <t>Chioscuri pentru parcuri si zone de agrment</t>
  </si>
  <si>
    <t>Amenajare Piata Giulesti</t>
  </si>
  <si>
    <t>Proiectare chioscuri 12 mp si 24 mp</t>
  </si>
  <si>
    <t>Echipamente bariere pentru parcari</t>
  </si>
  <si>
    <t>Soft registratura si manager documente</t>
  </si>
</sst>
</file>

<file path=xl/styles.xml><?xml version="1.0" encoding="utf-8"?>
<styleSheet xmlns="http://schemas.openxmlformats.org/spreadsheetml/2006/main">
  <numFmts count="5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  <numFmt numFmtId="184" formatCode="0.0000"/>
    <numFmt numFmtId="185" formatCode="#,##0.000"/>
    <numFmt numFmtId="186" formatCode="#,##0.0000"/>
    <numFmt numFmtId="187" formatCode="#,##0.0"/>
    <numFmt numFmtId="188" formatCode="00000"/>
    <numFmt numFmtId="189" formatCode="0.000%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.##0"/>
    <numFmt numFmtId="199" formatCode="#.##0\ &quot;Lei&quot;"/>
    <numFmt numFmtId="200" formatCode="&quot;£&quot;#.##0.00;[Red]\-&quot;£&quot;#.##0.00"/>
    <numFmt numFmtId="201" formatCode="0;[Red]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vertical="top" wrapText="1"/>
    </xf>
    <xf numFmtId="4" fontId="45" fillId="0" borderId="0" xfId="0" applyNumberFormat="1" applyFont="1" applyFill="1" applyBorder="1" applyAlignment="1">
      <alignment vertical="top" wrapText="1"/>
    </xf>
    <xf numFmtId="0" fontId="46" fillId="0" borderId="0" xfId="0" applyFont="1" applyFill="1" applyBorder="1" applyAlignment="1">
      <alignment/>
    </xf>
    <xf numFmtId="0" fontId="45" fillId="0" borderId="0" xfId="0" applyFont="1" applyFill="1" applyAlignment="1">
      <alignment vertical="top" wrapText="1"/>
    </xf>
    <xf numFmtId="4" fontId="45" fillId="0" borderId="0" xfId="0" applyNumberFormat="1" applyFont="1" applyFill="1" applyAlignment="1">
      <alignment vertical="top" wrapText="1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vertical="top" wrapText="1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0" fontId="46" fillId="0" borderId="0" xfId="0" applyFont="1" applyFill="1" applyAlignment="1">
      <alignment horizontal="center" vertical="center"/>
    </xf>
    <xf numFmtId="4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" fontId="45" fillId="0" borderId="0" xfId="0" applyNumberFormat="1" applyFont="1" applyFill="1" applyAlignment="1">
      <alignment/>
    </xf>
    <xf numFmtId="4" fontId="44" fillId="0" borderId="0" xfId="0" applyNumberFormat="1" applyFont="1" applyFill="1" applyBorder="1" applyAlignment="1">
      <alignment vertical="top" wrapText="1"/>
    </xf>
    <xf numFmtId="4" fontId="45" fillId="0" borderId="0" xfId="0" applyNumberFormat="1" applyFont="1" applyFill="1" applyAlignment="1">
      <alignment horizontal="right" vertical="top" wrapText="1"/>
    </xf>
    <xf numFmtId="4" fontId="44" fillId="0" borderId="10" xfId="0" applyNumberFormat="1" applyFont="1" applyFill="1" applyBorder="1" applyAlignment="1">
      <alignment/>
    </xf>
    <xf numFmtId="4" fontId="48" fillId="0" borderId="0" xfId="0" applyNumberFormat="1" applyFont="1" applyFill="1" applyAlignment="1">
      <alignment horizontal="left" vertical="top" wrapText="1"/>
    </xf>
    <xf numFmtId="49" fontId="49" fillId="0" borderId="10" xfId="0" applyNumberFormat="1" applyFont="1" applyFill="1" applyBorder="1" applyAlignment="1">
      <alignment vertical="top" wrapText="1"/>
    </xf>
    <xf numFmtId="0" fontId="49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vertical="top" wrapText="1"/>
    </xf>
    <xf numFmtId="0" fontId="45" fillId="0" borderId="0" xfId="0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Fill="1" applyAlignment="1">
      <alignment horizontal="left" vertical="top" wrapText="1"/>
    </xf>
    <xf numFmtId="0" fontId="49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49" fontId="49" fillId="0" borderId="12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Fill="1" applyAlignment="1">
      <alignment horizontal="left" vertical="top" wrapText="1"/>
    </xf>
    <xf numFmtId="0" fontId="50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vertical="top" wrapText="1"/>
    </xf>
    <xf numFmtId="49" fontId="45" fillId="0" borderId="12" xfId="0" applyNumberFormat="1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0"/>
  <sheetViews>
    <sheetView tabSelected="1" zoomScale="90" zoomScaleNormal="90" zoomScalePageLayoutView="0" workbookViewId="0" topLeftCell="A151">
      <selection activeCell="I268" sqref="I268"/>
    </sheetView>
  </sheetViews>
  <sheetFormatPr defaultColWidth="9.140625" defaultRowHeight="12.75"/>
  <cols>
    <col min="1" max="1" width="4.421875" style="22" customWidth="1"/>
    <col min="2" max="2" width="94.8515625" style="10" customWidth="1"/>
    <col min="3" max="3" width="4.57421875" style="10" customWidth="1"/>
    <col min="4" max="4" width="5.28125" style="10" customWidth="1"/>
    <col min="5" max="5" width="9.00390625" style="10" customWidth="1"/>
    <col min="6" max="6" width="8.00390625" style="23" customWidth="1"/>
    <col min="7" max="7" width="10.8515625" style="23" customWidth="1"/>
    <col min="8" max="16384" width="9.140625" style="10" customWidth="1"/>
  </cols>
  <sheetData>
    <row r="1" spans="1:7" s="7" customFormat="1" ht="15">
      <c r="A1" s="58" t="s">
        <v>1</v>
      </c>
      <c r="B1" s="58"/>
      <c r="C1" s="37"/>
      <c r="D1" s="5"/>
      <c r="E1" s="5"/>
      <c r="F1" s="6"/>
      <c r="G1" s="26" t="s">
        <v>2</v>
      </c>
    </row>
    <row r="2" spans="1:7" ht="15">
      <c r="A2" s="59"/>
      <c r="B2" s="59"/>
      <c r="C2" s="38"/>
      <c r="D2" s="8"/>
      <c r="E2" s="8"/>
      <c r="F2" s="9"/>
      <c r="G2" s="9"/>
    </row>
    <row r="3" spans="1:7" ht="37.5" customHeight="1">
      <c r="A3" s="60" t="s">
        <v>60</v>
      </c>
      <c r="B3" s="60"/>
      <c r="C3" s="60"/>
      <c r="D3" s="60"/>
      <c r="E3" s="60"/>
      <c r="F3" s="60"/>
      <c r="G3" s="60"/>
    </row>
    <row r="4" spans="1:7" ht="17.25" customHeight="1">
      <c r="A4" s="11"/>
      <c r="B4" s="12"/>
      <c r="C4" s="12"/>
      <c r="D4" s="8"/>
      <c r="E4" s="8"/>
      <c r="F4" s="9"/>
      <c r="G4" s="27"/>
    </row>
    <row r="5" spans="1:7" ht="17.25" customHeight="1">
      <c r="A5" s="62" t="s">
        <v>112</v>
      </c>
      <c r="B5" s="63" t="s">
        <v>113</v>
      </c>
      <c r="C5" s="12"/>
      <c r="D5" s="8"/>
      <c r="E5" s="8"/>
      <c r="F5" s="9"/>
      <c r="G5" s="27"/>
    </row>
    <row r="6" spans="1:7" ht="17.25" customHeight="1">
      <c r="A6" s="62" t="s">
        <v>54</v>
      </c>
      <c r="B6" s="63" t="s">
        <v>114</v>
      </c>
      <c r="C6" s="12"/>
      <c r="D6" s="8"/>
      <c r="E6" s="8"/>
      <c r="F6" s="9"/>
      <c r="G6" s="27"/>
    </row>
    <row r="7" spans="1:7" ht="17.25" customHeight="1">
      <c r="A7" s="11"/>
      <c r="B7" s="12"/>
      <c r="C7" s="12"/>
      <c r="D7" s="8"/>
      <c r="E7" s="8"/>
      <c r="F7" s="9"/>
      <c r="G7" s="27" t="s">
        <v>3</v>
      </c>
    </row>
    <row r="8" spans="1:7" ht="30.75" customHeight="1">
      <c r="A8" s="1" t="s">
        <v>30</v>
      </c>
      <c r="B8" s="2" t="s">
        <v>33</v>
      </c>
      <c r="C8" s="2"/>
      <c r="D8" s="3" t="s">
        <v>31</v>
      </c>
      <c r="E8" s="3" t="s">
        <v>32</v>
      </c>
      <c r="F8" s="4" t="s">
        <v>34</v>
      </c>
      <c r="G8" s="4" t="s">
        <v>35</v>
      </c>
    </row>
    <row r="9" spans="1:7" s="17" customFormat="1" ht="15">
      <c r="A9" s="40"/>
      <c r="B9" s="44" t="s">
        <v>21</v>
      </c>
      <c r="C9" s="64" t="s">
        <v>112</v>
      </c>
      <c r="D9" s="15"/>
      <c r="E9" s="15"/>
      <c r="F9" s="16"/>
      <c r="G9" s="28">
        <f>G13+G15+G17</f>
        <v>25170</v>
      </c>
    </row>
    <row r="10" spans="1:7" s="17" customFormat="1" ht="15">
      <c r="A10" s="41"/>
      <c r="B10" s="45"/>
      <c r="C10" s="65" t="s">
        <v>54</v>
      </c>
      <c r="D10" s="15"/>
      <c r="E10" s="15"/>
      <c r="F10" s="16"/>
      <c r="G10" s="28">
        <f>G18+G16+G14</f>
        <v>25170</v>
      </c>
    </row>
    <row r="11" spans="1:7" s="17" customFormat="1" ht="15">
      <c r="A11" s="40"/>
      <c r="B11" s="44" t="s">
        <v>22</v>
      </c>
      <c r="C11" s="64" t="s">
        <v>112</v>
      </c>
      <c r="D11" s="15"/>
      <c r="E11" s="15"/>
      <c r="F11" s="16"/>
      <c r="G11" s="16"/>
    </row>
    <row r="12" spans="1:7" s="17" customFormat="1" ht="15">
      <c r="A12" s="41"/>
      <c r="B12" s="45"/>
      <c r="C12" s="65" t="s">
        <v>54</v>
      </c>
      <c r="D12" s="15"/>
      <c r="E12" s="15"/>
      <c r="F12" s="16"/>
      <c r="G12" s="16"/>
    </row>
    <row r="13" spans="1:7" s="17" customFormat="1" ht="15">
      <c r="A13" s="40"/>
      <c r="B13" s="44" t="s">
        <v>36</v>
      </c>
      <c r="C13" s="64" t="s">
        <v>112</v>
      </c>
      <c r="D13" s="15"/>
      <c r="E13" s="15"/>
      <c r="F13" s="16"/>
      <c r="G13" s="28">
        <f>G22+G49+G94+G117+G194</f>
        <v>0</v>
      </c>
    </row>
    <row r="14" spans="1:7" s="17" customFormat="1" ht="15">
      <c r="A14" s="41"/>
      <c r="B14" s="45"/>
      <c r="C14" s="65" t="s">
        <v>54</v>
      </c>
      <c r="D14" s="15"/>
      <c r="E14" s="15"/>
      <c r="F14" s="16"/>
      <c r="G14" s="28">
        <f>G23+G50+G95+G118+G195</f>
        <v>0</v>
      </c>
    </row>
    <row r="15" spans="1:7" s="17" customFormat="1" ht="15">
      <c r="A15" s="40"/>
      <c r="B15" s="44" t="s">
        <v>37</v>
      </c>
      <c r="C15" s="64" t="s">
        <v>112</v>
      </c>
      <c r="D15" s="15"/>
      <c r="E15" s="15"/>
      <c r="F15" s="16"/>
      <c r="G15" s="28">
        <f>G24+G51+G96+G119+G196</f>
        <v>8173</v>
      </c>
    </row>
    <row r="16" spans="1:7" s="17" customFormat="1" ht="15">
      <c r="A16" s="41"/>
      <c r="B16" s="45"/>
      <c r="C16" s="65" t="s">
        <v>54</v>
      </c>
      <c r="D16" s="15"/>
      <c r="E16" s="15"/>
      <c r="F16" s="16"/>
      <c r="G16" s="28">
        <f>G25+G52+G97+G120+G197</f>
        <v>8173</v>
      </c>
    </row>
    <row r="17" spans="1:7" s="17" customFormat="1" ht="15">
      <c r="A17" s="40"/>
      <c r="B17" s="44" t="s">
        <v>38</v>
      </c>
      <c r="C17" s="64" t="s">
        <v>112</v>
      </c>
      <c r="D17" s="15"/>
      <c r="E17" s="15"/>
      <c r="F17" s="16"/>
      <c r="G17" s="28">
        <f>G26+G98+G121+G204+G57</f>
        <v>16997</v>
      </c>
    </row>
    <row r="18" spans="1:7" s="17" customFormat="1" ht="15">
      <c r="A18" s="41"/>
      <c r="B18" s="45"/>
      <c r="C18" s="65" t="s">
        <v>54</v>
      </c>
      <c r="D18" s="15"/>
      <c r="E18" s="15"/>
      <c r="F18" s="16"/>
      <c r="G18" s="28">
        <f>G27+G58+G99+G122+G205</f>
        <v>16997</v>
      </c>
    </row>
    <row r="19" spans="1:7" s="17" customFormat="1" ht="14.25" customHeight="1">
      <c r="A19" s="13"/>
      <c r="B19" s="14"/>
      <c r="C19" s="14"/>
      <c r="D19" s="15"/>
      <c r="E19" s="15"/>
      <c r="F19" s="16"/>
      <c r="G19" s="28"/>
    </row>
    <row r="20" spans="1:7" s="17" customFormat="1" ht="15">
      <c r="A20" s="52" t="s">
        <v>4</v>
      </c>
      <c r="B20" s="66" t="s">
        <v>25</v>
      </c>
      <c r="C20" s="64" t="s">
        <v>112</v>
      </c>
      <c r="D20" s="15"/>
      <c r="E20" s="15"/>
      <c r="F20" s="16"/>
      <c r="G20" s="28">
        <f>G22+G24+G26</f>
        <v>158</v>
      </c>
    </row>
    <row r="21" spans="1:7" s="17" customFormat="1" ht="15">
      <c r="A21" s="53"/>
      <c r="B21" s="67"/>
      <c r="C21" s="65" t="s">
        <v>54</v>
      </c>
      <c r="D21" s="15"/>
      <c r="E21" s="15"/>
      <c r="F21" s="16"/>
      <c r="G21" s="28">
        <f>G23+G25+G27</f>
        <v>158</v>
      </c>
    </row>
    <row r="22" spans="1:7" s="17" customFormat="1" ht="15">
      <c r="A22" s="52" t="s">
        <v>17</v>
      </c>
      <c r="B22" s="44" t="s">
        <v>15</v>
      </c>
      <c r="C22" s="64" t="s">
        <v>112</v>
      </c>
      <c r="D22" s="15"/>
      <c r="E22" s="15"/>
      <c r="F22" s="16"/>
      <c r="G22" s="28">
        <v>0</v>
      </c>
    </row>
    <row r="23" spans="1:7" s="17" customFormat="1" ht="15">
      <c r="A23" s="53"/>
      <c r="B23" s="45"/>
      <c r="C23" s="65" t="s">
        <v>54</v>
      </c>
      <c r="D23" s="15"/>
      <c r="E23" s="15"/>
      <c r="F23" s="16"/>
      <c r="G23" s="28">
        <v>0</v>
      </c>
    </row>
    <row r="24" spans="1:7" s="17" customFormat="1" ht="15">
      <c r="A24" s="52" t="s">
        <v>18</v>
      </c>
      <c r="B24" s="44" t="s">
        <v>16</v>
      </c>
      <c r="C24" s="64" t="s">
        <v>112</v>
      </c>
      <c r="D24" s="15"/>
      <c r="E24" s="15"/>
      <c r="F24" s="16"/>
      <c r="G24" s="28">
        <v>0</v>
      </c>
    </row>
    <row r="25" spans="1:7" s="17" customFormat="1" ht="15">
      <c r="A25" s="53"/>
      <c r="B25" s="45"/>
      <c r="C25" s="65" t="s">
        <v>54</v>
      </c>
      <c r="D25" s="15"/>
      <c r="E25" s="15"/>
      <c r="F25" s="16"/>
      <c r="G25" s="28">
        <v>0</v>
      </c>
    </row>
    <row r="26" spans="1:7" s="17" customFormat="1" ht="15">
      <c r="A26" s="52" t="s">
        <v>19</v>
      </c>
      <c r="B26" s="44" t="s">
        <v>23</v>
      </c>
      <c r="C26" s="64" t="s">
        <v>112</v>
      </c>
      <c r="D26" s="15"/>
      <c r="E26" s="15"/>
      <c r="F26" s="16"/>
      <c r="G26" s="28">
        <f>G28+G30+G40+G42+G44</f>
        <v>158</v>
      </c>
    </row>
    <row r="27" spans="1:7" s="17" customFormat="1" ht="15">
      <c r="A27" s="53"/>
      <c r="B27" s="45"/>
      <c r="C27" s="65" t="s">
        <v>54</v>
      </c>
      <c r="D27" s="15"/>
      <c r="E27" s="15"/>
      <c r="F27" s="16"/>
      <c r="G27" s="28">
        <f>G29+G31+G41+G43+G45</f>
        <v>158</v>
      </c>
    </row>
    <row r="28" spans="1:7" s="18" customFormat="1" ht="15">
      <c r="A28" s="54" t="s">
        <v>13</v>
      </c>
      <c r="B28" s="56" t="s">
        <v>14</v>
      </c>
      <c r="C28" s="64" t="s">
        <v>112</v>
      </c>
      <c r="D28" s="36"/>
      <c r="E28" s="36"/>
      <c r="F28" s="20"/>
      <c r="G28" s="28">
        <v>0</v>
      </c>
    </row>
    <row r="29" spans="1:7" s="18" customFormat="1" ht="15">
      <c r="A29" s="55"/>
      <c r="B29" s="57"/>
      <c r="C29" s="65" t="s">
        <v>54</v>
      </c>
      <c r="D29" s="36"/>
      <c r="E29" s="36"/>
      <c r="F29" s="20"/>
      <c r="G29" s="28">
        <v>0</v>
      </c>
    </row>
    <row r="30" spans="1:7" s="18" customFormat="1" ht="15">
      <c r="A30" s="54" t="s">
        <v>5</v>
      </c>
      <c r="B30" s="56" t="s">
        <v>6</v>
      </c>
      <c r="C30" s="64" t="s">
        <v>112</v>
      </c>
      <c r="D30" s="36"/>
      <c r="E30" s="36"/>
      <c r="F30" s="20"/>
      <c r="G30" s="28">
        <f>G32+G34+G36+G38</f>
        <v>158</v>
      </c>
    </row>
    <row r="31" spans="1:7" s="18" customFormat="1" ht="15">
      <c r="A31" s="55"/>
      <c r="B31" s="57"/>
      <c r="C31" s="65" t="s">
        <v>54</v>
      </c>
      <c r="D31" s="36"/>
      <c r="E31" s="36"/>
      <c r="F31" s="20"/>
      <c r="G31" s="28">
        <f>G33+G35+G37+G39</f>
        <v>158</v>
      </c>
    </row>
    <row r="32" spans="1:7" s="18" customFormat="1" ht="15">
      <c r="A32" s="40">
        <v>1</v>
      </c>
      <c r="B32" s="42" t="s">
        <v>115</v>
      </c>
      <c r="C32" s="64" t="s">
        <v>112</v>
      </c>
      <c r="D32" s="15"/>
      <c r="E32" s="15"/>
      <c r="F32" s="16"/>
      <c r="G32" s="16">
        <v>18</v>
      </c>
    </row>
    <row r="33" spans="1:7" s="18" customFormat="1" ht="15">
      <c r="A33" s="41"/>
      <c r="B33" s="43"/>
      <c r="C33" s="65" t="s">
        <v>54</v>
      </c>
      <c r="D33" s="15" t="s">
        <v>20</v>
      </c>
      <c r="E33" s="15">
        <v>2</v>
      </c>
      <c r="F33" s="16">
        <f>G33/E33</f>
        <v>9</v>
      </c>
      <c r="G33" s="16">
        <v>18</v>
      </c>
    </row>
    <row r="34" spans="1:7" s="18" customFormat="1" ht="15">
      <c r="A34" s="40">
        <v>2</v>
      </c>
      <c r="B34" s="42" t="s">
        <v>61</v>
      </c>
      <c r="C34" s="64" t="s">
        <v>112</v>
      </c>
      <c r="D34" s="15"/>
      <c r="E34" s="15"/>
      <c r="F34" s="16"/>
      <c r="G34" s="16">
        <v>0</v>
      </c>
    </row>
    <row r="35" spans="1:7" s="18" customFormat="1" ht="15">
      <c r="A35" s="41"/>
      <c r="B35" s="43"/>
      <c r="C35" s="65" t="s">
        <v>54</v>
      </c>
      <c r="D35" s="15"/>
      <c r="E35" s="15"/>
      <c r="F35" s="16"/>
      <c r="G35" s="16">
        <v>0</v>
      </c>
    </row>
    <row r="36" spans="1:7" s="18" customFormat="1" ht="15">
      <c r="A36" s="40">
        <v>3</v>
      </c>
      <c r="B36" s="42" t="s">
        <v>52</v>
      </c>
      <c r="C36" s="64" t="s">
        <v>112</v>
      </c>
      <c r="D36" s="15"/>
      <c r="E36" s="15"/>
      <c r="F36" s="16"/>
      <c r="G36" s="16">
        <v>0</v>
      </c>
    </row>
    <row r="37" spans="1:7" s="18" customFormat="1" ht="15">
      <c r="A37" s="41"/>
      <c r="B37" s="43"/>
      <c r="C37" s="65" t="s">
        <v>54</v>
      </c>
      <c r="D37" s="15"/>
      <c r="E37" s="15"/>
      <c r="F37" s="16"/>
      <c r="G37" s="16">
        <v>0</v>
      </c>
    </row>
    <row r="38" spans="1:7" s="18" customFormat="1" ht="15">
      <c r="A38" s="40">
        <v>4</v>
      </c>
      <c r="B38" s="42" t="s">
        <v>116</v>
      </c>
      <c r="C38" s="64" t="s">
        <v>112</v>
      </c>
      <c r="D38" s="15"/>
      <c r="E38" s="15"/>
      <c r="F38" s="16"/>
      <c r="G38" s="16">
        <v>140</v>
      </c>
    </row>
    <row r="39" spans="1:7" s="18" customFormat="1" ht="15">
      <c r="A39" s="41"/>
      <c r="B39" s="43"/>
      <c r="C39" s="65" t="s">
        <v>54</v>
      </c>
      <c r="D39" s="15" t="s">
        <v>20</v>
      </c>
      <c r="E39" s="15">
        <v>2</v>
      </c>
      <c r="F39" s="16">
        <f>G39/E39</f>
        <v>70</v>
      </c>
      <c r="G39" s="16">
        <v>140</v>
      </c>
    </row>
    <row r="40" spans="1:7" s="17" customFormat="1" ht="17.25" customHeight="1">
      <c r="A40" s="54" t="s">
        <v>7</v>
      </c>
      <c r="B40" s="68" t="s">
        <v>8</v>
      </c>
      <c r="C40" s="64" t="s">
        <v>112</v>
      </c>
      <c r="D40" s="15"/>
      <c r="E40" s="15"/>
      <c r="F40" s="16"/>
      <c r="G40" s="28">
        <v>0</v>
      </c>
    </row>
    <row r="41" spans="1:7" s="17" customFormat="1" ht="15">
      <c r="A41" s="55"/>
      <c r="B41" s="69"/>
      <c r="C41" s="65" t="s">
        <v>54</v>
      </c>
      <c r="D41" s="15"/>
      <c r="E41" s="15"/>
      <c r="F41" s="16"/>
      <c r="G41" s="28">
        <v>0</v>
      </c>
    </row>
    <row r="42" spans="1:7" s="17" customFormat="1" ht="24" customHeight="1">
      <c r="A42" s="54" t="s">
        <v>9</v>
      </c>
      <c r="B42" s="68" t="s">
        <v>10</v>
      </c>
      <c r="C42" s="64" t="s">
        <v>112</v>
      </c>
      <c r="D42" s="15"/>
      <c r="E42" s="15"/>
      <c r="F42" s="16"/>
      <c r="G42" s="28">
        <v>0</v>
      </c>
    </row>
    <row r="43" spans="1:7" s="17" customFormat="1" ht="21.75" customHeight="1">
      <c r="A43" s="55"/>
      <c r="B43" s="69"/>
      <c r="C43" s="65" t="s">
        <v>54</v>
      </c>
      <c r="D43" s="15"/>
      <c r="E43" s="15"/>
      <c r="F43" s="16"/>
      <c r="G43" s="28">
        <v>0</v>
      </c>
    </row>
    <row r="44" spans="1:7" s="17" customFormat="1" ht="19.5" customHeight="1">
      <c r="A44" s="54" t="s">
        <v>11</v>
      </c>
      <c r="B44" s="68" t="s">
        <v>12</v>
      </c>
      <c r="C44" s="64" t="s">
        <v>112</v>
      </c>
      <c r="D44" s="15"/>
      <c r="E44" s="15"/>
      <c r="F44" s="16"/>
      <c r="G44" s="28">
        <v>0</v>
      </c>
    </row>
    <row r="45" spans="1:7" s="17" customFormat="1" ht="15">
      <c r="A45" s="55"/>
      <c r="B45" s="69"/>
      <c r="C45" s="65" t="s">
        <v>54</v>
      </c>
      <c r="D45" s="15"/>
      <c r="E45" s="15"/>
      <c r="F45" s="16"/>
      <c r="G45" s="28">
        <v>0</v>
      </c>
    </row>
    <row r="46" spans="1:7" s="17" customFormat="1" ht="15">
      <c r="A46" s="19"/>
      <c r="B46" s="21"/>
      <c r="C46" s="21"/>
      <c r="D46" s="15"/>
      <c r="E46" s="15"/>
      <c r="F46" s="16"/>
      <c r="G46" s="20"/>
    </row>
    <row r="47" spans="1:7" s="17" customFormat="1" ht="15">
      <c r="A47" s="52" t="s">
        <v>54</v>
      </c>
      <c r="B47" s="44" t="s">
        <v>39</v>
      </c>
      <c r="C47" s="70" t="s">
        <v>112</v>
      </c>
      <c r="D47" s="15"/>
      <c r="E47" s="15"/>
      <c r="F47" s="16"/>
      <c r="G47" s="28">
        <f>G49+G51+G57</f>
        <v>3387</v>
      </c>
    </row>
    <row r="48" spans="1:7" s="17" customFormat="1" ht="15">
      <c r="A48" s="53"/>
      <c r="B48" s="45"/>
      <c r="C48" s="70" t="s">
        <v>54</v>
      </c>
      <c r="D48" s="15"/>
      <c r="E48" s="15"/>
      <c r="F48" s="16"/>
      <c r="G48" s="28">
        <f>G50+G52+G58</f>
        <v>3387</v>
      </c>
    </row>
    <row r="49" spans="1:7" s="17" customFormat="1" ht="15">
      <c r="A49" s="52" t="s">
        <v>17</v>
      </c>
      <c r="B49" s="44" t="s">
        <v>40</v>
      </c>
      <c r="C49" s="70" t="s">
        <v>112</v>
      </c>
      <c r="D49" s="15"/>
      <c r="E49" s="15"/>
      <c r="F49" s="16"/>
      <c r="G49" s="28">
        <v>0</v>
      </c>
    </row>
    <row r="50" spans="1:7" s="17" customFormat="1" ht="15">
      <c r="A50" s="53"/>
      <c r="B50" s="45"/>
      <c r="C50" s="70" t="s">
        <v>54</v>
      </c>
      <c r="D50" s="15"/>
      <c r="E50" s="15"/>
      <c r="F50" s="16"/>
      <c r="G50" s="28">
        <v>0</v>
      </c>
    </row>
    <row r="51" spans="1:7" s="17" customFormat="1" ht="15">
      <c r="A51" s="52" t="s">
        <v>18</v>
      </c>
      <c r="B51" s="44" t="s">
        <v>41</v>
      </c>
      <c r="C51" s="70" t="s">
        <v>112</v>
      </c>
      <c r="D51" s="15"/>
      <c r="E51" s="15"/>
      <c r="F51" s="16"/>
      <c r="G51" s="28">
        <f>G53+G55</f>
        <v>525</v>
      </c>
    </row>
    <row r="52" spans="1:7" s="17" customFormat="1" ht="15">
      <c r="A52" s="53"/>
      <c r="B52" s="45"/>
      <c r="C52" s="70" t="s">
        <v>54</v>
      </c>
      <c r="D52" s="15"/>
      <c r="E52" s="15"/>
      <c r="F52" s="16"/>
      <c r="G52" s="28">
        <f>G54+G56</f>
        <v>525</v>
      </c>
    </row>
    <row r="53" spans="1:7" s="17" customFormat="1" ht="15">
      <c r="A53" s="40">
        <v>1</v>
      </c>
      <c r="B53" s="42" t="s">
        <v>105</v>
      </c>
      <c r="C53" s="70" t="s">
        <v>112</v>
      </c>
      <c r="D53" s="15"/>
      <c r="E53" s="15"/>
      <c r="F53" s="16"/>
      <c r="G53" s="16">
        <v>500</v>
      </c>
    </row>
    <row r="54" spans="1:7" s="17" customFormat="1" ht="15">
      <c r="A54" s="41"/>
      <c r="B54" s="43"/>
      <c r="C54" s="70" t="s">
        <v>54</v>
      </c>
      <c r="D54" s="15"/>
      <c r="E54" s="15"/>
      <c r="F54" s="16"/>
      <c r="G54" s="16">
        <v>500</v>
      </c>
    </row>
    <row r="55" spans="1:7" s="17" customFormat="1" ht="15">
      <c r="A55" s="40">
        <v>2</v>
      </c>
      <c r="B55" s="42" t="s">
        <v>108</v>
      </c>
      <c r="C55" s="70" t="s">
        <v>112</v>
      </c>
      <c r="D55" s="15"/>
      <c r="E55" s="15"/>
      <c r="F55" s="16"/>
      <c r="G55" s="16">
        <v>25</v>
      </c>
    </row>
    <row r="56" spans="1:7" s="17" customFormat="1" ht="15">
      <c r="A56" s="41"/>
      <c r="B56" s="43"/>
      <c r="C56" s="70" t="s">
        <v>54</v>
      </c>
      <c r="D56" s="15" t="s">
        <v>20</v>
      </c>
      <c r="E56" s="15">
        <v>5</v>
      </c>
      <c r="F56" s="16">
        <f>G56/E56</f>
        <v>5</v>
      </c>
      <c r="G56" s="16">
        <v>25</v>
      </c>
    </row>
    <row r="57" spans="1:7" s="17" customFormat="1" ht="15">
      <c r="A57" s="52" t="s">
        <v>19</v>
      </c>
      <c r="B57" s="44" t="s">
        <v>42</v>
      </c>
      <c r="C57" s="70" t="s">
        <v>112</v>
      </c>
      <c r="D57" s="15"/>
      <c r="E57" s="15"/>
      <c r="F57" s="16"/>
      <c r="G57" s="28">
        <f>G59+G61+G81+G87+G89</f>
        <v>2862</v>
      </c>
    </row>
    <row r="58" spans="1:7" s="17" customFormat="1" ht="15">
      <c r="A58" s="53"/>
      <c r="B58" s="45"/>
      <c r="C58" s="70" t="s">
        <v>54</v>
      </c>
      <c r="D58" s="15"/>
      <c r="E58" s="15"/>
      <c r="F58" s="16"/>
      <c r="G58" s="28">
        <f>G60+G62+G82+G88+G90</f>
        <v>2862</v>
      </c>
    </row>
    <row r="59" spans="1:7" s="18" customFormat="1" ht="15">
      <c r="A59" s="54" t="s">
        <v>13</v>
      </c>
      <c r="B59" s="56" t="s">
        <v>43</v>
      </c>
      <c r="C59" s="70" t="s">
        <v>112</v>
      </c>
      <c r="D59" s="36"/>
      <c r="E59" s="36"/>
      <c r="F59" s="20"/>
      <c r="G59" s="28">
        <v>0</v>
      </c>
    </row>
    <row r="60" spans="1:7" s="18" customFormat="1" ht="15">
      <c r="A60" s="55"/>
      <c r="B60" s="57"/>
      <c r="C60" s="70" t="s">
        <v>54</v>
      </c>
      <c r="D60" s="36"/>
      <c r="E60" s="36"/>
      <c r="F60" s="20"/>
      <c r="G60" s="28">
        <v>0</v>
      </c>
    </row>
    <row r="61" spans="1:7" s="18" customFormat="1" ht="15">
      <c r="A61" s="54" t="s">
        <v>5</v>
      </c>
      <c r="B61" s="56" t="s">
        <v>44</v>
      </c>
      <c r="C61" s="70" t="s">
        <v>112</v>
      </c>
      <c r="D61" s="36"/>
      <c r="E61" s="36"/>
      <c r="F61" s="20"/>
      <c r="G61" s="28">
        <f>G63+G65+G67+G69+G71+G73+G75+G77+G79</f>
        <v>2712</v>
      </c>
    </row>
    <row r="62" spans="1:7" s="18" customFormat="1" ht="15">
      <c r="A62" s="55"/>
      <c r="B62" s="57"/>
      <c r="C62" s="70" t="s">
        <v>54</v>
      </c>
      <c r="D62" s="36"/>
      <c r="E62" s="36"/>
      <c r="F62" s="20"/>
      <c r="G62" s="28">
        <f>G64+G66+G68+G70+G72+G74+G76+G78+G80</f>
        <v>2712</v>
      </c>
    </row>
    <row r="63" spans="1:7" s="17" customFormat="1" ht="15">
      <c r="A63" s="40">
        <v>1</v>
      </c>
      <c r="B63" s="42" t="s">
        <v>59</v>
      </c>
      <c r="C63" s="70" t="s">
        <v>112</v>
      </c>
      <c r="D63" s="15"/>
      <c r="E63" s="15"/>
      <c r="F63" s="16"/>
      <c r="G63" s="16">
        <v>13</v>
      </c>
    </row>
    <row r="64" spans="1:7" s="17" customFormat="1" ht="15">
      <c r="A64" s="41"/>
      <c r="B64" s="43"/>
      <c r="C64" s="70" t="s">
        <v>54</v>
      </c>
      <c r="D64" s="15" t="s">
        <v>20</v>
      </c>
      <c r="E64" s="15">
        <v>2</v>
      </c>
      <c r="F64" s="16">
        <v>6.5</v>
      </c>
      <c r="G64" s="16">
        <v>13</v>
      </c>
    </row>
    <row r="65" spans="1:7" s="17" customFormat="1" ht="15">
      <c r="A65" s="40">
        <v>2</v>
      </c>
      <c r="B65" s="42" t="s">
        <v>24</v>
      </c>
      <c r="C65" s="70" t="s">
        <v>112</v>
      </c>
      <c r="D65" s="15"/>
      <c r="E65" s="15"/>
      <c r="F65" s="16"/>
      <c r="G65" s="16">
        <v>81</v>
      </c>
    </row>
    <row r="66" spans="1:7" s="17" customFormat="1" ht="15">
      <c r="A66" s="41"/>
      <c r="B66" s="43"/>
      <c r="C66" s="70" t="s">
        <v>54</v>
      </c>
      <c r="D66" s="15"/>
      <c r="E66" s="15"/>
      <c r="F66" s="16"/>
      <c r="G66" s="16">
        <v>81</v>
      </c>
    </row>
    <row r="67" spans="1:7" s="17" customFormat="1" ht="15">
      <c r="A67" s="40">
        <v>3</v>
      </c>
      <c r="B67" s="42" t="s">
        <v>62</v>
      </c>
      <c r="C67" s="70" t="s">
        <v>112</v>
      </c>
      <c r="D67" s="15"/>
      <c r="E67" s="15"/>
      <c r="F67" s="16"/>
      <c r="G67" s="16">
        <v>18</v>
      </c>
    </row>
    <row r="68" spans="1:7" s="17" customFormat="1" ht="15">
      <c r="A68" s="41"/>
      <c r="B68" s="43"/>
      <c r="C68" s="70" t="s">
        <v>54</v>
      </c>
      <c r="D68" s="15" t="s">
        <v>29</v>
      </c>
      <c r="E68" s="15">
        <v>5</v>
      </c>
      <c r="F68" s="16">
        <v>3.6</v>
      </c>
      <c r="G68" s="16">
        <f>E68*F68</f>
        <v>18</v>
      </c>
    </row>
    <row r="69" spans="1:7" s="17" customFormat="1" ht="15">
      <c r="A69" s="40">
        <v>4</v>
      </c>
      <c r="B69" s="42" t="s">
        <v>63</v>
      </c>
      <c r="C69" s="70" t="s">
        <v>112</v>
      </c>
      <c r="D69" s="15"/>
      <c r="E69" s="15"/>
      <c r="F69" s="16"/>
      <c r="G69" s="16">
        <v>5</v>
      </c>
    </row>
    <row r="70" spans="1:7" s="17" customFormat="1" ht="15">
      <c r="A70" s="41"/>
      <c r="B70" s="43"/>
      <c r="C70" s="70" t="s">
        <v>54</v>
      </c>
      <c r="D70" s="15" t="s">
        <v>29</v>
      </c>
      <c r="E70" s="15">
        <v>1</v>
      </c>
      <c r="F70" s="16">
        <v>5</v>
      </c>
      <c r="G70" s="16">
        <v>5</v>
      </c>
    </row>
    <row r="71" spans="1:7" s="17" customFormat="1" ht="15">
      <c r="A71" s="40">
        <v>5</v>
      </c>
      <c r="B71" s="42" t="s">
        <v>65</v>
      </c>
      <c r="C71" s="70" t="s">
        <v>112</v>
      </c>
      <c r="D71" s="15"/>
      <c r="E71" s="15"/>
      <c r="F71" s="16"/>
      <c r="G71" s="16">
        <v>50</v>
      </c>
    </row>
    <row r="72" spans="1:7" s="17" customFormat="1" ht="15">
      <c r="A72" s="41"/>
      <c r="B72" s="43"/>
      <c r="C72" s="70" t="s">
        <v>54</v>
      </c>
      <c r="D72" s="15" t="s">
        <v>29</v>
      </c>
      <c r="E72" s="15">
        <v>1</v>
      </c>
      <c r="F72" s="16">
        <v>50</v>
      </c>
      <c r="G72" s="16">
        <v>50</v>
      </c>
    </row>
    <row r="73" spans="1:7" s="17" customFormat="1" ht="15">
      <c r="A73" s="40">
        <v>6</v>
      </c>
      <c r="B73" s="42" t="s">
        <v>64</v>
      </c>
      <c r="C73" s="70" t="s">
        <v>112</v>
      </c>
      <c r="D73" s="15"/>
      <c r="E73" s="15"/>
      <c r="F73" s="16"/>
      <c r="G73" s="16">
        <v>357</v>
      </c>
    </row>
    <row r="74" spans="1:7" s="17" customFormat="1" ht="15">
      <c r="A74" s="41"/>
      <c r="B74" s="43"/>
      <c r="C74" s="70" t="s">
        <v>54</v>
      </c>
      <c r="D74" s="15" t="s">
        <v>29</v>
      </c>
      <c r="E74" s="15">
        <v>60</v>
      </c>
      <c r="F74" s="16">
        <v>5.95</v>
      </c>
      <c r="G74" s="16">
        <f>E74*F74</f>
        <v>357</v>
      </c>
    </row>
    <row r="75" spans="1:7" s="17" customFormat="1" ht="15">
      <c r="A75" s="40">
        <v>7</v>
      </c>
      <c r="B75" s="42" t="s">
        <v>58</v>
      </c>
      <c r="C75" s="70" t="s">
        <v>112</v>
      </c>
      <c r="D75" s="15"/>
      <c r="E75" s="15"/>
      <c r="F75" s="16"/>
      <c r="G75" s="16">
        <v>1353</v>
      </c>
    </row>
    <row r="76" spans="1:7" s="17" customFormat="1" ht="15">
      <c r="A76" s="41"/>
      <c r="B76" s="43"/>
      <c r="C76" s="70" t="s">
        <v>54</v>
      </c>
      <c r="D76" s="15" t="s">
        <v>29</v>
      </c>
      <c r="E76" s="15">
        <v>11</v>
      </c>
      <c r="F76" s="16">
        <f>G76/E76</f>
        <v>123</v>
      </c>
      <c r="G76" s="16">
        <v>1353</v>
      </c>
    </row>
    <row r="77" spans="1:7" s="17" customFormat="1" ht="15">
      <c r="A77" s="40">
        <v>8</v>
      </c>
      <c r="B77" s="42" t="s">
        <v>66</v>
      </c>
      <c r="C77" s="70" t="s">
        <v>112</v>
      </c>
      <c r="D77" s="15"/>
      <c r="E77" s="15"/>
      <c r="F77" s="16"/>
      <c r="G77" s="16">
        <v>825</v>
      </c>
    </row>
    <row r="78" spans="1:7" s="17" customFormat="1" ht="15">
      <c r="A78" s="41"/>
      <c r="B78" s="43"/>
      <c r="C78" s="70" t="s">
        <v>54</v>
      </c>
      <c r="D78" s="15" t="s">
        <v>29</v>
      </c>
      <c r="E78" s="15">
        <v>10</v>
      </c>
      <c r="F78" s="16">
        <v>82.5</v>
      </c>
      <c r="G78" s="16">
        <f>E78*F78</f>
        <v>825</v>
      </c>
    </row>
    <row r="79" spans="1:7" s="17" customFormat="1" ht="15">
      <c r="A79" s="40">
        <v>9</v>
      </c>
      <c r="B79" s="42" t="s">
        <v>124</v>
      </c>
      <c r="C79" s="70" t="s">
        <v>112</v>
      </c>
      <c r="D79" s="15"/>
      <c r="E79" s="15"/>
      <c r="F79" s="16"/>
      <c r="G79" s="16">
        <v>10</v>
      </c>
    </row>
    <row r="80" spans="1:7" s="17" customFormat="1" ht="15">
      <c r="A80" s="41"/>
      <c r="B80" s="43"/>
      <c r="C80" s="70" t="s">
        <v>54</v>
      </c>
      <c r="D80" s="15" t="s">
        <v>29</v>
      </c>
      <c r="E80" s="15">
        <v>1</v>
      </c>
      <c r="F80" s="16">
        <v>10</v>
      </c>
      <c r="G80" s="16">
        <v>10</v>
      </c>
    </row>
    <row r="81" spans="1:7" s="17" customFormat="1" ht="17.25" customHeight="1">
      <c r="A81" s="46" t="s">
        <v>7</v>
      </c>
      <c r="B81" s="50" t="s">
        <v>45</v>
      </c>
      <c r="C81" s="70" t="s">
        <v>112</v>
      </c>
      <c r="D81" s="15"/>
      <c r="E81" s="15"/>
      <c r="F81" s="16"/>
      <c r="G81" s="28">
        <f>G83+G85</f>
        <v>150</v>
      </c>
    </row>
    <row r="82" spans="1:7" s="17" customFormat="1" ht="15">
      <c r="A82" s="47"/>
      <c r="B82" s="51"/>
      <c r="C82" s="70" t="s">
        <v>54</v>
      </c>
      <c r="D82" s="15"/>
      <c r="E82" s="15"/>
      <c r="F82" s="16"/>
      <c r="G82" s="28">
        <f>G84+G86</f>
        <v>150</v>
      </c>
    </row>
    <row r="83" spans="1:7" s="17" customFormat="1" ht="15">
      <c r="A83" s="40">
        <v>1</v>
      </c>
      <c r="B83" s="71" t="s">
        <v>67</v>
      </c>
      <c r="C83" s="70" t="s">
        <v>112</v>
      </c>
      <c r="D83" s="15"/>
      <c r="E83" s="15"/>
      <c r="F83" s="16"/>
      <c r="G83" s="16">
        <v>75</v>
      </c>
    </row>
    <row r="84" spans="1:7" s="17" customFormat="1" ht="15">
      <c r="A84" s="41"/>
      <c r="B84" s="72"/>
      <c r="C84" s="70" t="s">
        <v>54</v>
      </c>
      <c r="D84" s="15" t="s">
        <v>29</v>
      </c>
      <c r="E84" s="15">
        <v>1</v>
      </c>
      <c r="F84" s="16">
        <v>75</v>
      </c>
      <c r="G84" s="16">
        <v>75</v>
      </c>
    </row>
    <row r="85" spans="1:7" s="17" customFormat="1" ht="15">
      <c r="A85" s="40">
        <v>2</v>
      </c>
      <c r="B85" s="71" t="s">
        <v>68</v>
      </c>
      <c r="C85" s="70" t="s">
        <v>112</v>
      </c>
      <c r="D85" s="15"/>
      <c r="E85" s="15"/>
      <c r="F85" s="16"/>
      <c r="G85" s="16">
        <v>75</v>
      </c>
    </row>
    <row r="86" spans="1:7" s="17" customFormat="1" ht="15">
      <c r="A86" s="41"/>
      <c r="B86" s="72"/>
      <c r="C86" s="70" t="s">
        <v>54</v>
      </c>
      <c r="D86" s="15" t="s">
        <v>29</v>
      </c>
      <c r="E86" s="15">
        <v>1</v>
      </c>
      <c r="F86" s="16">
        <v>75</v>
      </c>
      <c r="G86" s="16">
        <v>75</v>
      </c>
    </row>
    <row r="87" spans="1:7" s="17" customFormat="1" ht="24.75" customHeight="1">
      <c r="A87" s="46" t="s">
        <v>9</v>
      </c>
      <c r="B87" s="48" t="s">
        <v>46</v>
      </c>
      <c r="C87" s="70" t="s">
        <v>112</v>
      </c>
      <c r="D87" s="15"/>
      <c r="E87" s="15"/>
      <c r="F87" s="16"/>
      <c r="G87" s="28">
        <f>0</f>
        <v>0</v>
      </c>
    </row>
    <row r="88" spans="1:7" s="17" customFormat="1" ht="22.5" customHeight="1">
      <c r="A88" s="47"/>
      <c r="B88" s="49"/>
      <c r="C88" s="70" t="s">
        <v>54</v>
      </c>
      <c r="D88" s="15"/>
      <c r="E88" s="15"/>
      <c r="F88" s="16"/>
      <c r="G88" s="28">
        <f>0</f>
        <v>0</v>
      </c>
    </row>
    <row r="89" spans="1:7" s="17" customFormat="1" ht="15" customHeight="1">
      <c r="A89" s="46" t="s">
        <v>11</v>
      </c>
      <c r="B89" s="50" t="s">
        <v>47</v>
      </c>
      <c r="C89" s="70" t="s">
        <v>112</v>
      </c>
      <c r="D89" s="15"/>
      <c r="E89" s="15"/>
      <c r="F89" s="16"/>
      <c r="G89" s="28">
        <f>0</f>
        <v>0</v>
      </c>
    </row>
    <row r="90" spans="1:7" s="17" customFormat="1" ht="15">
      <c r="A90" s="47"/>
      <c r="B90" s="51"/>
      <c r="C90" s="70" t="s">
        <v>54</v>
      </c>
      <c r="D90" s="15"/>
      <c r="E90" s="15"/>
      <c r="F90" s="16"/>
      <c r="G90" s="28">
        <f>0</f>
        <v>0</v>
      </c>
    </row>
    <row r="91" spans="1:7" s="17" customFormat="1" ht="15">
      <c r="A91" s="19"/>
      <c r="B91" s="21"/>
      <c r="C91" s="21"/>
      <c r="D91" s="15"/>
      <c r="E91" s="15"/>
      <c r="F91" s="16"/>
      <c r="G91" s="28"/>
    </row>
    <row r="92" spans="1:7" s="17" customFormat="1" ht="15">
      <c r="A92" s="52" t="s">
        <v>26</v>
      </c>
      <c r="B92" s="44" t="s">
        <v>48</v>
      </c>
      <c r="C92" s="64" t="s">
        <v>112</v>
      </c>
      <c r="D92" s="15"/>
      <c r="E92" s="15"/>
      <c r="F92" s="16"/>
      <c r="G92" s="28">
        <f>G94+G96+G98</f>
        <v>270</v>
      </c>
    </row>
    <row r="93" spans="1:7" s="17" customFormat="1" ht="15">
      <c r="A93" s="53"/>
      <c r="B93" s="45"/>
      <c r="C93" s="65" t="s">
        <v>54</v>
      </c>
      <c r="D93" s="15"/>
      <c r="E93" s="15"/>
      <c r="F93" s="16"/>
      <c r="G93" s="28">
        <f>G95+G97+G99</f>
        <v>270</v>
      </c>
    </row>
    <row r="94" spans="1:7" s="17" customFormat="1" ht="15">
      <c r="A94" s="52" t="s">
        <v>17</v>
      </c>
      <c r="B94" s="44" t="s">
        <v>40</v>
      </c>
      <c r="C94" s="64" t="s">
        <v>112</v>
      </c>
      <c r="D94" s="15"/>
      <c r="E94" s="15"/>
      <c r="F94" s="16"/>
      <c r="G94" s="28">
        <v>0</v>
      </c>
    </row>
    <row r="95" spans="1:7" s="17" customFormat="1" ht="15">
      <c r="A95" s="53"/>
      <c r="B95" s="45"/>
      <c r="C95" s="65" t="s">
        <v>54</v>
      </c>
      <c r="D95" s="15"/>
      <c r="E95" s="15"/>
      <c r="F95" s="16"/>
      <c r="G95" s="28">
        <v>0</v>
      </c>
    </row>
    <row r="96" spans="1:7" s="17" customFormat="1" ht="15">
      <c r="A96" s="52" t="s">
        <v>18</v>
      </c>
      <c r="B96" s="44" t="s">
        <v>41</v>
      </c>
      <c r="C96" s="64" t="s">
        <v>112</v>
      </c>
      <c r="D96" s="15"/>
      <c r="E96" s="15"/>
      <c r="F96" s="16"/>
      <c r="G96" s="28">
        <v>0</v>
      </c>
    </row>
    <row r="97" spans="1:7" s="17" customFormat="1" ht="15">
      <c r="A97" s="53"/>
      <c r="B97" s="45"/>
      <c r="C97" s="65" t="s">
        <v>54</v>
      </c>
      <c r="D97" s="15"/>
      <c r="E97" s="15"/>
      <c r="F97" s="16"/>
      <c r="G97" s="28">
        <v>0</v>
      </c>
    </row>
    <row r="98" spans="1:7" s="17" customFormat="1" ht="15">
      <c r="A98" s="52" t="s">
        <v>19</v>
      </c>
      <c r="B98" s="44" t="s">
        <v>42</v>
      </c>
      <c r="C98" s="64" t="s">
        <v>112</v>
      </c>
      <c r="D98" s="15"/>
      <c r="E98" s="15"/>
      <c r="F98" s="16"/>
      <c r="G98" s="28">
        <f>G100+G102+G108+G110+G112</f>
        <v>270</v>
      </c>
    </row>
    <row r="99" spans="1:7" s="17" customFormat="1" ht="15">
      <c r="A99" s="53"/>
      <c r="B99" s="45"/>
      <c r="C99" s="65" t="s">
        <v>54</v>
      </c>
      <c r="D99" s="15"/>
      <c r="E99" s="15"/>
      <c r="F99" s="16"/>
      <c r="G99" s="28">
        <f>G101+G103+G109+G111+G113</f>
        <v>270</v>
      </c>
    </row>
    <row r="100" spans="1:7" s="18" customFormat="1" ht="15">
      <c r="A100" s="54" t="s">
        <v>13</v>
      </c>
      <c r="B100" s="56" t="s">
        <v>43</v>
      </c>
      <c r="C100" s="64" t="s">
        <v>112</v>
      </c>
      <c r="D100" s="36"/>
      <c r="E100" s="36"/>
      <c r="F100" s="20"/>
      <c r="G100" s="28">
        <v>0</v>
      </c>
    </row>
    <row r="101" spans="1:7" s="18" customFormat="1" ht="15">
      <c r="A101" s="55"/>
      <c r="B101" s="57"/>
      <c r="C101" s="65" t="s">
        <v>54</v>
      </c>
      <c r="D101" s="36"/>
      <c r="E101" s="36"/>
      <c r="F101" s="20"/>
      <c r="G101" s="28">
        <v>0</v>
      </c>
    </row>
    <row r="102" spans="1:7" s="18" customFormat="1" ht="15">
      <c r="A102" s="54" t="s">
        <v>5</v>
      </c>
      <c r="B102" s="56" t="s">
        <v>44</v>
      </c>
      <c r="C102" s="64" t="s">
        <v>112</v>
      </c>
      <c r="D102" s="36"/>
      <c r="E102" s="36"/>
      <c r="F102" s="20"/>
      <c r="G102" s="28">
        <f>G104+G106</f>
        <v>270</v>
      </c>
    </row>
    <row r="103" spans="1:7" s="18" customFormat="1" ht="15">
      <c r="A103" s="55"/>
      <c r="B103" s="57"/>
      <c r="C103" s="65" t="s">
        <v>54</v>
      </c>
      <c r="D103" s="36"/>
      <c r="E103" s="36"/>
      <c r="F103" s="20"/>
      <c r="G103" s="28">
        <f>G105+G107</f>
        <v>270</v>
      </c>
    </row>
    <row r="104" spans="1:7" s="18" customFormat="1" ht="15">
      <c r="A104" s="40">
        <v>1</v>
      </c>
      <c r="B104" s="42" t="s">
        <v>49</v>
      </c>
      <c r="C104" s="64" t="s">
        <v>112</v>
      </c>
      <c r="D104" s="15"/>
      <c r="E104" s="15"/>
      <c r="F104" s="16"/>
      <c r="G104" s="16">
        <v>105</v>
      </c>
    </row>
    <row r="105" spans="1:7" s="18" customFormat="1" ht="15">
      <c r="A105" s="41"/>
      <c r="B105" s="43"/>
      <c r="C105" s="65" t="s">
        <v>54</v>
      </c>
      <c r="D105" s="15" t="s">
        <v>20</v>
      </c>
      <c r="E105" s="15">
        <v>2</v>
      </c>
      <c r="F105" s="16">
        <f>G105/E105</f>
        <v>52.5</v>
      </c>
      <c r="G105" s="16">
        <v>105</v>
      </c>
    </row>
    <row r="106" spans="1:7" s="18" customFormat="1" ht="15">
      <c r="A106" s="40">
        <v>2</v>
      </c>
      <c r="B106" s="42" t="s">
        <v>104</v>
      </c>
      <c r="C106" s="64" t="s">
        <v>112</v>
      </c>
      <c r="D106" s="15"/>
      <c r="E106" s="15"/>
      <c r="F106" s="16"/>
      <c r="G106" s="16">
        <v>165</v>
      </c>
    </row>
    <row r="107" spans="1:7" s="18" customFormat="1" ht="15">
      <c r="A107" s="41"/>
      <c r="B107" s="43"/>
      <c r="C107" s="65" t="s">
        <v>54</v>
      </c>
      <c r="D107" s="15" t="s">
        <v>20</v>
      </c>
      <c r="E107" s="15">
        <v>9</v>
      </c>
      <c r="F107" s="16">
        <f>G107/E107</f>
        <v>18.333333333333332</v>
      </c>
      <c r="G107" s="16">
        <v>165</v>
      </c>
    </row>
    <row r="108" spans="1:7" s="17" customFormat="1" ht="15.75" customHeight="1">
      <c r="A108" s="46" t="s">
        <v>7</v>
      </c>
      <c r="B108" s="50" t="s">
        <v>45</v>
      </c>
      <c r="C108" s="64" t="s">
        <v>112</v>
      </c>
      <c r="D108" s="15"/>
      <c r="E108" s="15"/>
      <c r="F108" s="16"/>
      <c r="G108" s="28">
        <v>0</v>
      </c>
    </row>
    <row r="109" spans="1:7" s="17" customFormat="1" ht="15">
      <c r="A109" s="47"/>
      <c r="B109" s="51"/>
      <c r="C109" s="65" t="s">
        <v>54</v>
      </c>
      <c r="D109" s="15"/>
      <c r="E109" s="15"/>
      <c r="F109" s="16"/>
      <c r="G109" s="28">
        <v>0</v>
      </c>
    </row>
    <row r="110" spans="1:7" s="17" customFormat="1" ht="19.5" customHeight="1">
      <c r="A110" s="46" t="s">
        <v>9</v>
      </c>
      <c r="B110" s="48" t="s">
        <v>46</v>
      </c>
      <c r="C110" s="64" t="s">
        <v>112</v>
      </c>
      <c r="D110" s="15"/>
      <c r="E110" s="15"/>
      <c r="F110" s="16"/>
      <c r="G110" s="28">
        <v>0</v>
      </c>
    </row>
    <row r="111" spans="1:7" s="17" customFormat="1" ht="24" customHeight="1">
      <c r="A111" s="47"/>
      <c r="B111" s="49"/>
      <c r="C111" s="65" t="s">
        <v>54</v>
      </c>
      <c r="D111" s="15"/>
      <c r="E111" s="15"/>
      <c r="F111" s="16"/>
      <c r="G111" s="28">
        <v>0</v>
      </c>
    </row>
    <row r="112" spans="1:7" s="17" customFormat="1" ht="22.5" customHeight="1">
      <c r="A112" s="46" t="s">
        <v>11</v>
      </c>
      <c r="B112" s="50" t="s">
        <v>47</v>
      </c>
      <c r="C112" s="64" t="s">
        <v>112</v>
      </c>
      <c r="D112" s="15"/>
      <c r="E112" s="15"/>
      <c r="F112" s="16"/>
      <c r="G112" s="28">
        <v>0</v>
      </c>
    </row>
    <row r="113" spans="1:7" s="17" customFormat="1" ht="15">
      <c r="A113" s="47"/>
      <c r="B113" s="51"/>
      <c r="C113" s="65" t="s">
        <v>54</v>
      </c>
      <c r="D113" s="15"/>
      <c r="E113" s="15"/>
      <c r="F113" s="16"/>
      <c r="G113" s="28">
        <v>0</v>
      </c>
    </row>
    <row r="114" spans="1:7" s="17" customFormat="1" ht="15">
      <c r="A114" s="19"/>
      <c r="B114" s="21"/>
      <c r="C114" s="21"/>
      <c r="D114" s="15"/>
      <c r="E114" s="15"/>
      <c r="F114" s="16"/>
      <c r="G114" s="20"/>
    </row>
    <row r="115" spans="1:7" s="17" customFormat="1" ht="15">
      <c r="A115" s="52" t="s">
        <v>27</v>
      </c>
      <c r="B115" s="44" t="s">
        <v>28</v>
      </c>
      <c r="C115" s="64" t="s">
        <v>112</v>
      </c>
      <c r="D115" s="15"/>
      <c r="E115" s="15"/>
      <c r="F115" s="16"/>
      <c r="G115" s="28">
        <f>G117+G119+G121</f>
        <v>1060</v>
      </c>
    </row>
    <row r="116" spans="1:7" s="17" customFormat="1" ht="15">
      <c r="A116" s="53"/>
      <c r="B116" s="45"/>
      <c r="C116" s="65" t="s">
        <v>54</v>
      </c>
      <c r="D116" s="15"/>
      <c r="E116" s="15"/>
      <c r="F116" s="16"/>
      <c r="G116" s="28">
        <f>G118+G120+G122</f>
        <v>1060</v>
      </c>
    </row>
    <row r="117" spans="1:7" s="17" customFormat="1" ht="15">
      <c r="A117" s="52" t="s">
        <v>17</v>
      </c>
      <c r="B117" s="44" t="s">
        <v>40</v>
      </c>
      <c r="C117" s="64" t="s">
        <v>112</v>
      </c>
      <c r="D117" s="15"/>
      <c r="E117" s="15"/>
      <c r="F117" s="16"/>
      <c r="G117" s="28">
        <v>0</v>
      </c>
    </row>
    <row r="118" spans="1:7" s="17" customFormat="1" ht="15">
      <c r="A118" s="53"/>
      <c r="B118" s="45"/>
      <c r="C118" s="65" t="s">
        <v>54</v>
      </c>
      <c r="D118" s="15"/>
      <c r="E118" s="15"/>
      <c r="F118" s="16"/>
      <c r="G118" s="28">
        <v>0</v>
      </c>
    </row>
    <row r="119" spans="1:7" s="17" customFormat="1" ht="15">
      <c r="A119" s="52" t="s">
        <v>18</v>
      </c>
      <c r="B119" s="44" t="s">
        <v>41</v>
      </c>
      <c r="C119" s="64" t="s">
        <v>112</v>
      </c>
      <c r="D119" s="15"/>
      <c r="E119" s="15"/>
      <c r="F119" s="16"/>
      <c r="G119" s="28">
        <v>0</v>
      </c>
    </row>
    <row r="120" spans="1:7" s="17" customFormat="1" ht="15">
      <c r="A120" s="53"/>
      <c r="B120" s="45"/>
      <c r="C120" s="65" t="s">
        <v>54</v>
      </c>
      <c r="D120" s="15"/>
      <c r="E120" s="15"/>
      <c r="F120" s="16"/>
      <c r="G120" s="28">
        <v>0</v>
      </c>
    </row>
    <row r="121" spans="1:7" s="17" customFormat="1" ht="15">
      <c r="A121" s="52" t="s">
        <v>19</v>
      </c>
      <c r="B121" s="44" t="s">
        <v>42</v>
      </c>
      <c r="C121" s="64" t="s">
        <v>112</v>
      </c>
      <c r="D121" s="15"/>
      <c r="E121" s="15"/>
      <c r="F121" s="16"/>
      <c r="G121" s="28">
        <f>G123+G125+G185+G187+G189</f>
        <v>1060</v>
      </c>
    </row>
    <row r="122" spans="1:7" s="17" customFormat="1" ht="15">
      <c r="A122" s="53"/>
      <c r="B122" s="45"/>
      <c r="C122" s="65" t="s">
        <v>54</v>
      </c>
      <c r="D122" s="15"/>
      <c r="E122" s="15"/>
      <c r="F122" s="16"/>
      <c r="G122" s="28">
        <f>G124+G126+G186+G188+G190</f>
        <v>1060</v>
      </c>
    </row>
    <row r="123" spans="1:7" s="17" customFormat="1" ht="15">
      <c r="A123" s="54" t="s">
        <v>13</v>
      </c>
      <c r="B123" s="56" t="s">
        <v>43</v>
      </c>
      <c r="C123" s="64" t="s">
        <v>112</v>
      </c>
      <c r="D123" s="15"/>
      <c r="E123" s="15"/>
      <c r="F123" s="16"/>
      <c r="G123" s="28">
        <v>0</v>
      </c>
    </row>
    <row r="124" spans="1:7" s="17" customFormat="1" ht="15">
      <c r="A124" s="55"/>
      <c r="B124" s="57"/>
      <c r="C124" s="65" t="s">
        <v>54</v>
      </c>
      <c r="D124" s="15"/>
      <c r="E124" s="15"/>
      <c r="F124" s="16"/>
      <c r="G124" s="28">
        <v>0</v>
      </c>
    </row>
    <row r="125" spans="1:7" s="17" customFormat="1" ht="15">
      <c r="A125" s="54" t="s">
        <v>5</v>
      </c>
      <c r="B125" s="56" t="s">
        <v>44</v>
      </c>
      <c r="C125" s="64" t="s">
        <v>112</v>
      </c>
      <c r="D125" s="15"/>
      <c r="E125" s="15"/>
      <c r="F125" s="16"/>
      <c r="G125" s="28">
        <f>G127+G131+G129+G133+G135+G137+G139+G141+G143+G145+G147+G149+G151+G153+G155+G157+G159+G161+G163+G167+G169+G171+G173+G175+G177+G179+G181+G183+G165</f>
        <v>1060</v>
      </c>
    </row>
    <row r="126" spans="1:7" s="17" customFormat="1" ht="15">
      <c r="A126" s="55"/>
      <c r="B126" s="57"/>
      <c r="C126" s="65" t="s">
        <v>54</v>
      </c>
      <c r="D126" s="15"/>
      <c r="E126" s="15"/>
      <c r="F126" s="16"/>
      <c r="G126" s="28">
        <f>G128+G130+G132+G134+G136+G138+G140+G142+G144+G146+G148+G150+G152+G154+G156+G158+G160+G162+G164+G168+G170+G172+G174+G176+G178+G180+G182+G184+G166</f>
        <v>1060</v>
      </c>
    </row>
    <row r="127" spans="1:7" s="17" customFormat="1" ht="15">
      <c r="A127" s="40">
        <v>1</v>
      </c>
      <c r="B127" s="42" t="s">
        <v>86</v>
      </c>
      <c r="C127" s="64" t="s">
        <v>112</v>
      </c>
      <c r="D127" s="15"/>
      <c r="E127" s="15"/>
      <c r="F127" s="16"/>
      <c r="G127" s="16">
        <v>160</v>
      </c>
    </row>
    <row r="128" spans="1:7" s="17" customFormat="1" ht="15">
      <c r="A128" s="41"/>
      <c r="B128" s="43"/>
      <c r="C128" s="65" t="s">
        <v>54</v>
      </c>
      <c r="D128" s="15" t="s">
        <v>29</v>
      </c>
      <c r="E128" s="15">
        <v>1</v>
      </c>
      <c r="F128" s="16">
        <v>160</v>
      </c>
      <c r="G128" s="16">
        <v>160</v>
      </c>
    </row>
    <row r="129" spans="1:7" s="17" customFormat="1" ht="15">
      <c r="A129" s="40">
        <v>2</v>
      </c>
      <c r="B129" s="42" t="s">
        <v>86</v>
      </c>
      <c r="C129" s="64" t="s">
        <v>112</v>
      </c>
      <c r="D129" s="15"/>
      <c r="E129" s="15"/>
      <c r="F129" s="16"/>
      <c r="G129" s="16">
        <v>160</v>
      </c>
    </row>
    <row r="130" spans="1:7" s="17" customFormat="1" ht="15">
      <c r="A130" s="41"/>
      <c r="B130" s="43"/>
      <c r="C130" s="65" t="s">
        <v>54</v>
      </c>
      <c r="D130" s="15" t="s">
        <v>29</v>
      </c>
      <c r="E130" s="15">
        <v>1</v>
      </c>
      <c r="F130" s="16">
        <v>160</v>
      </c>
      <c r="G130" s="16">
        <v>160</v>
      </c>
    </row>
    <row r="131" spans="1:7" s="17" customFormat="1" ht="15">
      <c r="A131" s="40">
        <v>3</v>
      </c>
      <c r="B131" s="42" t="s">
        <v>87</v>
      </c>
      <c r="C131" s="64" t="s">
        <v>112</v>
      </c>
      <c r="D131" s="15"/>
      <c r="E131" s="15"/>
      <c r="F131" s="16"/>
      <c r="G131" s="16">
        <v>150</v>
      </c>
    </row>
    <row r="132" spans="1:7" s="17" customFormat="1" ht="15">
      <c r="A132" s="41"/>
      <c r="B132" s="43"/>
      <c r="C132" s="65" t="s">
        <v>54</v>
      </c>
      <c r="D132" s="15" t="s">
        <v>29</v>
      </c>
      <c r="E132" s="15">
        <v>1</v>
      </c>
      <c r="F132" s="16">
        <v>150</v>
      </c>
      <c r="G132" s="16">
        <v>150</v>
      </c>
    </row>
    <row r="133" spans="1:7" s="17" customFormat="1" ht="15">
      <c r="A133" s="40">
        <v>4</v>
      </c>
      <c r="B133" s="42" t="s">
        <v>88</v>
      </c>
      <c r="C133" s="64" t="s">
        <v>112</v>
      </c>
      <c r="D133" s="15"/>
      <c r="E133" s="15"/>
      <c r="F133" s="16"/>
      <c r="G133" s="16">
        <v>50</v>
      </c>
    </row>
    <row r="134" spans="1:7" s="17" customFormat="1" ht="15">
      <c r="A134" s="41"/>
      <c r="B134" s="43"/>
      <c r="C134" s="65" t="s">
        <v>54</v>
      </c>
      <c r="D134" s="15" t="s">
        <v>29</v>
      </c>
      <c r="E134" s="15">
        <v>1</v>
      </c>
      <c r="F134" s="16">
        <v>50</v>
      </c>
      <c r="G134" s="16">
        <v>50</v>
      </c>
    </row>
    <row r="135" spans="1:7" s="17" customFormat="1" ht="15">
      <c r="A135" s="40">
        <v>5</v>
      </c>
      <c r="B135" s="42" t="s">
        <v>117</v>
      </c>
      <c r="C135" s="64" t="s">
        <v>112</v>
      </c>
      <c r="D135" s="15"/>
      <c r="E135" s="15"/>
      <c r="F135" s="16"/>
      <c r="G135" s="16">
        <v>17</v>
      </c>
    </row>
    <row r="136" spans="1:7" s="17" customFormat="1" ht="15">
      <c r="A136" s="41"/>
      <c r="B136" s="43"/>
      <c r="C136" s="65" t="s">
        <v>54</v>
      </c>
      <c r="D136" s="15" t="s">
        <v>29</v>
      </c>
      <c r="E136" s="15">
        <v>1</v>
      </c>
      <c r="F136" s="16">
        <v>17</v>
      </c>
      <c r="G136" s="16">
        <v>17</v>
      </c>
    </row>
    <row r="137" spans="1:7" s="17" customFormat="1" ht="15">
      <c r="A137" s="40">
        <v>6</v>
      </c>
      <c r="B137" s="42" t="s">
        <v>89</v>
      </c>
      <c r="C137" s="64" t="s">
        <v>112</v>
      </c>
      <c r="D137" s="15"/>
      <c r="E137" s="15"/>
      <c r="F137" s="16"/>
      <c r="G137" s="16">
        <v>10</v>
      </c>
    </row>
    <row r="138" spans="1:7" s="17" customFormat="1" ht="15">
      <c r="A138" s="41"/>
      <c r="B138" s="43"/>
      <c r="C138" s="65" t="s">
        <v>54</v>
      </c>
      <c r="D138" s="15" t="s">
        <v>29</v>
      </c>
      <c r="E138" s="15">
        <v>1</v>
      </c>
      <c r="F138" s="16">
        <v>10</v>
      </c>
      <c r="G138" s="16">
        <v>10</v>
      </c>
    </row>
    <row r="139" spans="1:7" s="17" customFormat="1" ht="15">
      <c r="A139" s="40">
        <v>7</v>
      </c>
      <c r="B139" s="42" t="s">
        <v>53</v>
      </c>
      <c r="C139" s="64" t="s">
        <v>112</v>
      </c>
      <c r="D139" s="15"/>
      <c r="E139" s="15"/>
      <c r="F139" s="16"/>
      <c r="G139" s="16">
        <v>10</v>
      </c>
    </row>
    <row r="140" spans="1:7" s="17" customFormat="1" ht="15">
      <c r="A140" s="41"/>
      <c r="B140" s="43"/>
      <c r="C140" s="65" t="s">
        <v>54</v>
      </c>
      <c r="D140" s="15" t="s">
        <v>29</v>
      </c>
      <c r="E140" s="15">
        <v>1</v>
      </c>
      <c r="F140" s="16">
        <v>10</v>
      </c>
      <c r="G140" s="16">
        <v>10</v>
      </c>
    </row>
    <row r="141" spans="1:7" s="17" customFormat="1" ht="15">
      <c r="A141" s="40">
        <v>8</v>
      </c>
      <c r="B141" s="42" t="s">
        <v>90</v>
      </c>
      <c r="C141" s="64" t="s">
        <v>112</v>
      </c>
      <c r="D141" s="15"/>
      <c r="E141" s="15"/>
      <c r="F141" s="16"/>
      <c r="G141" s="16">
        <v>4</v>
      </c>
    </row>
    <row r="142" spans="1:7" s="17" customFormat="1" ht="15">
      <c r="A142" s="41"/>
      <c r="B142" s="43"/>
      <c r="C142" s="65" t="s">
        <v>54</v>
      </c>
      <c r="D142" s="15" t="s">
        <v>29</v>
      </c>
      <c r="E142" s="15">
        <v>1</v>
      </c>
      <c r="F142" s="16">
        <v>4</v>
      </c>
      <c r="G142" s="16">
        <v>4</v>
      </c>
    </row>
    <row r="143" spans="1:7" s="17" customFormat="1" ht="15">
      <c r="A143" s="40">
        <v>9</v>
      </c>
      <c r="B143" s="42" t="s">
        <v>118</v>
      </c>
      <c r="C143" s="64" t="s">
        <v>112</v>
      </c>
      <c r="D143" s="15"/>
      <c r="E143" s="15"/>
      <c r="F143" s="16"/>
      <c r="G143" s="16">
        <v>25</v>
      </c>
    </row>
    <row r="144" spans="1:7" s="17" customFormat="1" ht="15">
      <c r="A144" s="41"/>
      <c r="B144" s="43"/>
      <c r="C144" s="65" t="s">
        <v>54</v>
      </c>
      <c r="D144" s="15" t="s">
        <v>29</v>
      </c>
      <c r="E144" s="15">
        <v>1</v>
      </c>
      <c r="F144" s="16">
        <v>25</v>
      </c>
      <c r="G144" s="16">
        <v>25</v>
      </c>
    </row>
    <row r="145" spans="1:7" s="17" customFormat="1" ht="15">
      <c r="A145" s="40">
        <v>10</v>
      </c>
      <c r="B145" s="42" t="s">
        <v>95</v>
      </c>
      <c r="C145" s="64" t="s">
        <v>112</v>
      </c>
      <c r="D145" s="15"/>
      <c r="E145" s="15"/>
      <c r="F145" s="16"/>
      <c r="G145" s="16">
        <v>40</v>
      </c>
    </row>
    <row r="146" spans="1:7" s="17" customFormat="1" ht="15">
      <c r="A146" s="41"/>
      <c r="B146" s="43"/>
      <c r="C146" s="65" t="s">
        <v>54</v>
      </c>
      <c r="D146" s="15" t="s">
        <v>29</v>
      </c>
      <c r="E146" s="15">
        <v>2</v>
      </c>
      <c r="F146" s="16">
        <v>20</v>
      </c>
      <c r="G146" s="16">
        <v>40</v>
      </c>
    </row>
    <row r="147" spans="1:7" s="17" customFormat="1" ht="15">
      <c r="A147" s="40">
        <v>11</v>
      </c>
      <c r="B147" s="42" t="s">
        <v>96</v>
      </c>
      <c r="C147" s="64" t="s">
        <v>112</v>
      </c>
      <c r="D147" s="15"/>
      <c r="E147" s="15"/>
      <c r="F147" s="16"/>
      <c r="G147" s="16">
        <v>30</v>
      </c>
    </row>
    <row r="148" spans="1:7" s="17" customFormat="1" ht="15">
      <c r="A148" s="41"/>
      <c r="B148" s="43"/>
      <c r="C148" s="65" t="s">
        <v>54</v>
      </c>
      <c r="D148" s="15" t="s">
        <v>29</v>
      </c>
      <c r="E148" s="15">
        <v>1</v>
      </c>
      <c r="F148" s="16">
        <v>30</v>
      </c>
      <c r="G148" s="16">
        <v>30</v>
      </c>
    </row>
    <row r="149" spans="1:7" s="17" customFormat="1" ht="15">
      <c r="A149" s="40">
        <v>12</v>
      </c>
      <c r="B149" s="42" t="s">
        <v>120</v>
      </c>
      <c r="C149" s="64" t="s">
        <v>112</v>
      </c>
      <c r="D149" s="15"/>
      <c r="E149" s="15"/>
      <c r="F149" s="16"/>
      <c r="G149" s="16">
        <v>25</v>
      </c>
    </row>
    <row r="150" spans="1:7" s="17" customFormat="1" ht="15">
      <c r="A150" s="41"/>
      <c r="B150" s="43"/>
      <c r="C150" s="65" t="s">
        <v>54</v>
      </c>
      <c r="D150" s="15" t="s">
        <v>29</v>
      </c>
      <c r="E150" s="15">
        <v>1</v>
      </c>
      <c r="F150" s="16">
        <v>25</v>
      </c>
      <c r="G150" s="16">
        <v>25</v>
      </c>
    </row>
    <row r="151" spans="1:7" s="17" customFormat="1" ht="15">
      <c r="A151" s="40">
        <v>13</v>
      </c>
      <c r="B151" s="42" t="s">
        <v>121</v>
      </c>
      <c r="C151" s="64" t="s">
        <v>112</v>
      </c>
      <c r="D151" s="15"/>
      <c r="E151" s="15"/>
      <c r="F151" s="16"/>
      <c r="G151" s="16">
        <v>20</v>
      </c>
    </row>
    <row r="152" spans="1:7" s="17" customFormat="1" ht="15">
      <c r="A152" s="41"/>
      <c r="B152" s="43"/>
      <c r="C152" s="65" t="s">
        <v>54</v>
      </c>
      <c r="D152" s="15" t="s">
        <v>29</v>
      </c>
      <c r="E152" s="15">
        <v>1</v>
      </c>
      <c r="F152" s="16">
        <v>20</v>
      </c>
      <c r="G152" s="16">
        <v>20</v>
      </c>
    </row>
    <row r="153" spans="1:7" s="17" customFormat="1" ht="15">
      <c r="A153" s="40">
        <v>14</v>
      </c>
      <c r="B153" s="42" t="s">
        <v>97</v>
      </c>
      <c r="C153" s="64" t="s">
        <v>112</v>
      </c>
      <c r="D153" s="15"/>
      <c r="E153" s="15"/>
      <c r="F153" s="16"/>
      <c r="G153" s="16">
        <v>50</v>
      </c>
    </row>
    <row r="154" spans="1:7" s="17" customFormat="1" ht="15">
      <c r="A154" s="41"/>
      <c r="B154" s="43"/>
      <c r="C154" s="65" t="s">
        <v>54</v>
      </c>
      <c r="D154" s="15" t="s">
        <v>29</v>
      </c>
      <c r="E154" s="15">
        <v>1</v>
      </c>
      <c r="F154" s="16">
        <v>50</v>
      </c>
      <c r="G154" s="16">
        <v>50</v>
      </c>
    </row>
    <row r="155" spans="1:7" s="17" customFormat="1" ht="15">
      <c r="A155" s="40">
        <v>15</v>
      </c>
      <c r="B155" s="42" t="s">
        <v>98</v>
      </c>
      <c r="C155" s="64" t="s">
        <v>112</v>
      </c>
      <c r="D155" s="15"/>
      <c r="E155" s="15"/>
      <c r="F155" s="16"/>
      <c r="G155" s="16">
        <v>35</v>
      </c>
    </row>
    <row r="156" spans="1:7" s="17" customFormat="1" ht="15">
      <c r="A156" s="41"/>
      <c r="B156" s="43"/>
      <c r="C156" s="65" t="s">
        <v>54</v>
      </c>
      <c r="D156" s="15" t="s">
        <v>29</v>
      </c>
      <c r="E156" s="15">
        <v>1</v>
      </c>
      <c r="F156" s="16">
        <v>35</v>
      </c>
      <c r="G156" s="16">
        <v>35</v>
      </c>
    </row>
    <row r="157" spans="1:7" s="17" customFormat="1" ht="15">
      <c r="A157" s="40">
        <v>16</v>
      </c>
      <c r="B157" s="42" t="s">
        <v>99</v>
      </c>
      <c r="C157" s="64" t="s">
        <v>112</v>
      </c>
      <c r="D157" s="15"/>
      <c r="E157" s="15"/>
      <c r="F157" s="16"/>
      <c r="G157" s="16">
        <v>9</v>
      </c>
    </row>
    <row r="158" spans="1:7" s="17" customFormat="1" ht="15">
      <c r="A158" s="41"/>
      <c r="B158" s="43"/>
      <c r="C158" s="65" t="s">
        <v>54</v>
      </c>
      <c r="D158" s="15" t="s">
        <v>29</v>
      </c>
      <c r="E158" s="15">
        <v>1</v>
      </c>
      <c r="F158" s="16">
        <v>9</v>
      </c>
      <c r="G158" s="16">
        <v>9</v>
      </c>
    </row>
    <row r="159" spans="1:7" s="17" customFormat="1" ht="15">
      <c r="A159" s="40">
        <v>17</v>
      </c>
      <c r="B159" s="42" t="s">
        <v>100</v>
      </c>
      <c r="C159" s="64" t="s">
        <v>112</v>
      </c>
      <c r="D159" s="15"/>
      <c r="E159" s="15"/>
      <c r="F159" s="16"/>
      <c r="G159" s="16">
        <v>11</v>
      </c>
    </row>
    <row r="160" spans="1:7" s="17" customFormat="1" ht="15">
      <c r="A160" s="41"/>
      <c r="B160" s="43"/>
      <c r="C160" s="65" t="s">
        <v>54</v>
      </c>
      <c r="D160" s="15" t="s">
        <v>29</v>
      </c>
      <c r="E160" s="15">
        <v>1</v>
      </c>
      <c r="F160" s="16">
        <v>11</v>
      </c>
      <c r="G160" s="16">
        <v>11</v>
      </c>
    </row>
    <row r="161" spans="1:7" s="17" customFormat="1" ht="15">
      <c r="A161" s="40">
        <v>18</v>
      </c>
      <c r="B161" s="42" t="s">
        <v>101</v>
      </c>
      <c r="C161" s="64" t="s">
        <v>112</v>
      </c>
      <c r="D161" s="15"/>
      <c r="E161" s="15"/>
      <c r="F161" s="16"/>
      <c r="G161" s="16">
        <v>60</v>
      </c>
    </row>
    <row r="162" spans="1:7" s="17" customFormat="1" ht="15">
      <c r="A162" s="41"/>
      <c r="B162" s="43"/>
      <c r="C162" s="65" t="s">
        <v>54</v>
      </c>
      <c r="D162" s="15" t="s">
        <v>29</v>
      </c>
      <c r="E162" s="15">
        <v>1</v>
      </c>
      <c r="F162" s="16">
        <v>60</v>
      </c>
      <c r="G162" s="16">
        <v>60</v>
      </c>
    </row>
    <row r="163" spans="1:7" s="17" customFormat="1" ht="15">
      <c r="A163" s="40">
        <v>19</v>
      </c>
      <c r="B163" s="42" t="s">
        <v>119</v>
      </c>
      <c r="C163" s="64" t="s">
        <v>112</v>
      </c>
      <c r="D163" s="15"/>
      <c r="E163" s="15"/>
      <c r="F163" s="16"/>
      <c r="G163" s="16">
        <v>14</v>
      </c>
    </row>
    <row r="164" spans="1:7" s="17" customFormat="1" ht="15">
      <c r="A164" s="41"/>
      <c r="B164" s="43"/>
      <c r="C164" s="65" t="s">
        <v>54</v>
      </c>
      <c r="D164" s="15" t="s">
        <v>29</v>
      </c>
      <c r="E164" s="15">
        <v>1</v>
      </c>
      <c r="F164" s="16">
        <v>14</v>
      </c>
      <c r="G164" s="16">
        <v>14</v>
      </c>
    </row>
    <row r="165" spans="1:7" s="17" customFormat="1" ht="15">
      <c r="A165" s="40">
        <v>20</v>
      </c>
      <c r="B165" s="42" t="s">
        <v>119</v>
      </c>
      <c r="C165" s="64" t="s">
        <v>112</v>
      </c>
      <c r="D165" s="15"/>
      <c r="E165" s="15"/>
      <c r="F165" s="16"/>
      <c r="G165" s="16">
        <v>16</v>
      </c>
    </row>
    <row r="166" spans="1:7" s="17" customFormat="1" ht="15">
      <c r="A166" s="41"/>
      <c r="B166" s="43"/>
      <c r="C166" s="65" t="s">
        <v>54</v>
      </c>
      <c r="D166" s="15" t="s">
        <v>29</v>
      </c>
      <c r="E166" s="15">
        <v>1</v>
      </c>
      <c r="F166" s="16">
        <v>14</v>
      </c>
      <c r="G166" s="16">
        <v>16</v>
      </c>
    </row>
    <row r="167" spans="1:7" s="17" customFormat="1" ht="15">
      <c r="A167" s="40">
        <v>21</v>
      </c>
      <c r="B167" s="42" t="s">
        <v>91</v>
      </c>
      <c r="C167" s="64" t="s">
        <v>112</v>
      </c>
      <c r="D167" s="15"/>
      <c r="E167" s="15"/>
      <c r="F167" s="16"/>
      <c r="G167" s="16">
        <v>3</v>
      </c>
    </row>
    <row r="168" spans="1:7" s="17" customFormat="1" ht="15">
      <c r="A168" s="41"/>
      <c r="B168" s="43"/>
      <c r="C168" s="65" t="s">
        <v>54</v>
      </c>
      <c r="D168" s="15" t="s">
        <v>29</v>
      </c>
      <c r="E168" s="15">
        <v>1</v>
      </c>
      <c r="F168" s="16">
        <v>3</v>
      </c>
      <c r="G168" s="16">
        <v>3</v>
      </c>
    </row>
    <row r="169" spans="1:7" s="17" customFormat="1" ht="15">
      <c r="A169" s="40">
        <v>22</v>
      </c>
      <c r="B169" s="42" t="s">
        <v>92</v>
      </c>
      <c r="C169" s="64" t="s">
        <v>112</v>
      </c>
      <c r="D169" s="15"/>
      <c r="E169" s="15"/>
      <c r="F169" s="16"/>
      <c r="G169" s="16">
        <v>20</v>
      </c>
    </row>
    <row r="170" spans="1:7" s="17" customFormat="1" ht="15">
      <c r="A170" s="41"/>
      <c r="B170" s="43"/>
      <c r="C170" s="65" t="s">
        <v>54</v>
      </c>
      <c r="D170" s="15" t="s">
        <v>29</v>
      </c>
      <c r="E170" s="15">
        <v>1</v>
      </c>
      <c r="F170" s="16">
        <v>20</v>
      </c>
      <c r="G170" s="16">
        <v>20</v>
      </c>
    </row>
    <row r="171" spans="1:7" s="17" customFormat="1" ht="15">
      <c r="A171" s="40">
        <v>23</v>
      </c>
      <c r="B171" s="42" t="s">
        <v>93</v>
      </c>
      <c r="C171" s="64" t="s">
        <v>112</v>
      </c>
      <c r="D171" s="15"/>
      <c r="E171" s="15"/>
      <c r="F171" s="16"/>
      <c r="G171" s="16">
        <v>24</v>
      </c>
    </row>
    <row r="172" spans="1:7" s="17" customFormat="1" ht="15">
      <c r="A172" s="41"/>
      <c r="B172" s="43"/>
      <c r="C172" s="65" t="s">
        <v>54</v>
      </c>
      <c r="D172" s="15" t="s">
        <v>29</v>
      </c>
      <c r="E172" s="15">
        <v>1</v>
      </c>
      <c r="F172" s="16">
        <v>24</v>
      </c>
      <c r="G172" s="16">
        <v>24</v>
      </c>
    </row>
    <row r="173" spans="1:7" s="17" customFormat="1" ht="15">
      <c r="A173" s="40">
        <v>24</v>
      </c>
      <c r="B173" s="42" t="s">
        <v>122</v>
      </c>
      <c r="C173" s="64" t="s">
        <v>112</v>
      </c>
      <c r="D173" s="15"/>
      <c r="E173" s="15"/>
      <c r="F173" s="16"/>
      <c r="G173" s="16">
        <v>5</v>
      </c>
    </row>
    <row r="174" spans="1:7" s="17" customFormat="1" ht="15">
      <c r="A174" s="41"/>
      <c r="B174" s="43"/>
      <c r="C174" s="65" t="s">
        <v>54</v>
      </c>
      <c r="D174" s="15" t="s">
        <v>29</v>
      </c>
      <c r="E174" s="15">
        <v>1</v>
      </c>
      <c r="F174" s="16">
        <v>5</v>
      </c>
      <c r="G174" s="16">
        <v>5</v>
      </c>
    </row>
    <row r="175" spans="1:7" s="17" customFormat="1" ht="15">
      <c r="A175" s="40">
        <v>25</v>
      </c>
      <c r="B175" s="42" t="s">
        <v>94</v>
      </c>
      <c r="C175" s="64" t="s">
        <v>112</v>
      </c>
      <c r="D175" s="15"/>
      <c r="E175" s="15"/>
      <c r="F175" s="16"/>
      <c r="G175" s="16">
        <v>19</v>
      </c>
    </row>
    <row r="176" spans="1:7" s="17" customFormat="1" ht="15">
      <c r="A176" s="41"/>
      <c r="B176" s="43"/>
      <c r="C176" s="65" t="s">
        <v>54</v>
      </c>
      <c r="D176" s="15" t="s">
        <v>29</v>
      </c>
      <c r="E176" s="15">
        <v>1</v>
      </c>
      <c r="F176" s="16">
        <v>19</v>
      </c>
      <c r="G176" s="16">
        <v>19</v>
      </c>
    </row>
    <row r="177" spans="1:7" s="17" customFormat="1" ht="15">
      <c r="A177" s="40">
        <v>26</v>
      </c>
      <c r="B177" s="42" t="s">
        <v>102</v>
      </c>
      <c r="C177" s="64" t="s">
        <v>112</v>
      </c>
      <c r="D177" s="15"/>
      <c r="E177" s="15"/>
      <c r="F177" s="16"/>
      <c r="G177" s="16">
        <v>7</v>
      </c>
    </row>
    <row r="178" spans="1:7" s="17" customFormat="1" ht="15">
      <c r="A178" s="41"/>
      <c r="B178" s="43"/>
      <c r="C178" s="65" t="s">
        <v>54</v>
      </c>
      <c r="D178" s="15" t="s">
        <v>29</v>
      </c>
      <c r="E178" s="15">
        <v>2</v>
      </c>
      <c r="F178" s="16">
        <v>3.5</v>
      </c>
      <c r="G178" s="16">
        <v>7</v>
      </c>
    </row>
    <row r="179" spans="1:7" s="17" customFormat="1" ht="15">
      <c r="A179" s="40">
        <v>27</v>
      </c>
      <c r="B179" s="42" t="s">
        <v>103</v>
      </c>
      <c r="C179" s="64" t="s">
        <v>112</v>
      </c>
      <c r="D179" s="15"/>
      <c r="E179" s="15"/>
      <c r="F179" s="16"/>
      <c r="G179" s="16">
        <v>3</v>
      </c>
    </row>
    <row r="180" spans="1:7" s="17" customFormat="1" ht="15">
      <c r="A180" s="41"/>
      <c r="B180" s="43"/>
      <c r="C180" s="65" t="s">
        <v>54</v>
      </c>
      <c r="D180" s="15" t="s">
        <v>29</v>
      </c>
      <c r="E180" s="15">
        <v>1</v>
      </c>
      <c r="F180" s="16">
        <v>3</v>
      </c>
      <c r="G180" s="16">
        <v>3</v>
      </c>
    </row>
    <row r="181" spans="1:7" s="17" customFormat="1" ht="15">
      <c r="A181" s="40">
        <v>28</v>
      </c>
      <c r="B181" s="42" t="s">
        <v>57</v>
      </c>
      <c r="C181" s="64" t="s">
        <v>112</v>
      </c>
      <c r="D181" s="15"/>
      <c r="E181" s="15"/>
      <c r="F181" s="16"/>
      <c r="G181" s="16">
        <v>3</v>
      </c>
    </row>
    <row r="182" spans="1:7" s="17" customFormat="1" ht="15">
      <c r="A182" s="41"/>
      <c r="B182" s="43"/>
      <c r="C182" s="65" t="s">
        <v>54</v>
      </c>
      <c r="D182" s="15" t="s">
        <v>29</v>
      </c>
      <c r="E182" s="15">
        <v>1</v>
      </c>
      <c r="F182" s="16">
        <v>3</v>
      </c>
      <c r="G182" s="16">
        <v>3</v>
      </c>
    </row>
    <row r="183" spans="1:7" s="17" customFormat="1" ht="15">
      <c r="A183" s="40">
        <v>29</v>
      </c>
      <c r="B183" s="42" t="s">
        <v>123</v>
      </c>
      <c r="C183" s="64" t="s">
        <v>112</v>
      </c>
      <c r="D183" s="15"/>
      <c r="E183" s="15"/>
      <c r="F183" s="16"/>
      <c r="G183" s="16">
        <v>80</v>
      </c>
    </row>
    <row r="184" spans="1:7" s="17" customFormat="1" ht="15">
      <c r="A184" s="41"/>
      <c r="B184" s="43"/>
      <c r="C184" s="65" t="s">
        <v>54</v>
      </c>
      <c r="D184" s="15" t="s">
        <v>29</v>
      </c>
      <c r="E184" s="15">
        <v>1</v>
      </c>
      <c r="F184" s="16">
        <v>80</v>
      </c>
      <c r="G184" s="16">
        <v>80</v>
      </c>
    </row>
    <row r="185" spans="1:7" s="17" customFormat="1" ht="16.5" customHeight="1">
      <c r="A185" s="46" t="s">
        <v>7</v>
      </c>
      <c r="B185" s="50" t="s">
        <v>45</v>
      </c>
      <c r="C185" s="64" t="s">
        <v>112</v>
      </c>
      <c r="D185" s="15"/>
      <c r="E185" s="15"/>
      <c r="F185" s="16"/>
      <c r="G185" s="28">
        <v>0</v>
      </c>
    </row>
    <row r="186" spans="1:7" s="17" customFormat="1" ht="15">
      <c r="A186" s="47"/>
      <c r="B186" s="51"/>
      <c r="C186" s="65" t="s">
        <v>54</v>
      </c>
      <c r="D186" s="15"/>
      <c r="E186" s="15"/>
      <c r="F186" s="16"/>
      <c r="G186" s="28">
        <v>0</v>
      </c>
    </row>
    <row r="187" spans="1:7" s="17" customFormat="1" ht="20.25" customHeight="1">
      <c r="A187" s="46" t="s">
        <v>9</v>
      </c>
      <c r="B187" s="48" t="s">
        <v>46</v>
      </c>
      <c r="C187" s="64" t="s">
        <v>112</v>
      </c>
      <c r="D187" s="15"/>
      <c r="E187" s="15"/>
      <c r="F187" s="16"/>
      <c r="G187" s="28">
        <v>0</v>
      </c>
    </row>
    <row r="188" spans="1:7" s="17" customFormat="1" ht="24" customHeight="1">
      <c r="A188" s="47"/>
      <c r="B188" s="49"/>
      <c r="C188" s="65" t="s">
        <v>54</v>
      </c>
      <c r="D188" s="15"/>
      <c r="E188" s="15"/>
      <c r="F188" s="16"/>
      <c r="G188" s="28">
        <v>0</v>
      </c>
    </row>
    <row r="189" spans="1:7" s="17" customFormat="1" ht="16.5" customHeight="1">
      <c r="A189" s="73" t="s">
        <v>11</v>
      </c>
      <c r="B189" s="74" t="s">
        <v>47</v>
      </c>
      <c r="C189" s="64" t="s">
        <v>112</v>
      </c>
      <c r="D189" s="15"/>
      <c r="E189" s="15"/>
      <c r="F189" s="16"/>
      <c r="G189" s="28">
        <v>0</v>
      </c>
    </row>
    <row r="190" spans="1:7" s="17" customFormat="1" ht="15">
      <c r="A190" s="73"/>
      <c r="B190" s="74"/>
      <c r="C190" s="65" t="s">
        <v>54</v>
      </c>
      <c r="D190" s="15"/>
      <c r="E190" s="15"/>
      <c r="F190" s="16"/>
      <c r="G190" s="28">
        <v>0</v>
      </c>
    </row>
    <row r="191" spans="2:7" s="17" customFormat="1" ht="15">
      <c r="B191" s="39"/>
      <c r="C191" s="30"/>
      <c r="D191" s="30"/>
      <c r="E191" s="15"/>
      <c r="F191" s="15"/>
      <c r="G191" s="16"/>
    </row>
    <row r="192" spans="1:7" s="17" customFormat="1" ht="15">
      <c r="A192" s="52" t="s">
        <v>106</v>
      </c>
      <c r="B192" s="44" t="s">
        <v>69</v>
      </c>
      <c r="C192" s="70" t="s">
        <v>112</v>
      </c>
      <c r="D192" s="15"/>
      <c r="E192" s="15"/>
      <c r="F192" s="16"/>
      <c r="G192" s="28">
        <f>G194+G196+G204</f>
        <v>20295</v>
      </c>
    </row>
    <row r="193" spans="1:7" s="17" customFormat="1" ht="15">
      <c r="A193" s="53"/>
      <c r="B193" s="45"/>
      <c r="C193" s="70" t="s">
        <v>54</v>
      </c>
      <c r="D193" s="15"/>
      <c r="E193" s="15"/>
      <c r="F193" s="16"/>
      <c r="G193" s="28">
        <f>G195+G197+G205</f>
        <v>20295</v>
      </c>
    </row>
    <row r="194" spans="1:7" s="17" customFormat="1" ht="15">
      <c r="A194" s="52" t="s">
        <v>17</v>
      </c>
      <c r="B194" s="44" t="s">
        <v>40</v>
      </c>
      <c r="C194" s="70" t="s">
        <v>112</v>
      </c>
      <c r="D194" s="15"/>
      <c r="E194" s="15"/>
      <c r="F194" s="16"/>
      <c r="G194" s="28">
        <v>0</v>
      </c>
    </row>
    <row r="195" spans="1:7" s="17" customFormat="1" ht="15">
      <c r="A195" s="53"/>
      <c r="B195" s="45"/>
      <c r="C195" s="70" t="s">
        <v>54</v>
      </c>
      <c r="D195" s="15"/>
      <c r="E195" s="15"/>
      <c r="F195" s="16"/>
      <c r="G195" s="28">
        <v>0</v>
      </c>
    </row>
    <row r="196" spans="1:7" s="17" customFormat="1" ht="15">
      <c r="A196" s="52" t="s">
        <v>18</v>
      </c>
      <c r="B196" s="44" t="s">
        <v>41</v>
      </c>
      <c r="C196" s="70" t="s">
        <v>112</v>
      </c>
      <c r="D196" s="15"/>
      <c r="E196" s="15"/>
      <c r="F196" s="16"/>
      <c r="G196" s="28">
        <f>G198+G200+G202</f>
        <v>7648</v>
      </c>
    </row>
    <row r="197" spans="1:7" s="17" customFormat="1" ht="15">
      <c r="A197" s="53"/>
      <c r="B197" s="45"/>
      <c r="C197" s="70" t="s">
        <v>54</v>
      </c>
      <c r="D197" s="15"/>
      <c r="E197" s="15"/>
      <c r="F197" s="16"/>
      <c r="G197" s="28">
        <f>G199+G201+G203</f>
        <v>7648</v>
      </c>
    </row>
    <row r="198" spans="1:7" s="17" customFormat="1" ht="15">
      <c r="A198" s="40">
        <v>1</v>
      </c>
      <c r="B198" s="42" t="s">
        <v>125</v>
      </c>
      <c r="C198" s="70" t="s">
        <v>112</v>
      </c>
      <c r="D198" s="15"/>
      <c r="E198" s="15"/>
      <c r="F198" s="16"/>
      <c r="G198" s="16">
        <v>4133</v>
      </c>
    </row>
    <row r="199" spans="1:7" s="17" customFormat="1" ht="15">
      <c r="A199" s="41"/>
      <c r="B199" s="43"/>
      <c r="C199" s="70" t="s">
        <v>54</v>
      </c>
      <c r="D199" s="15"/>
      <c r="E199" s="15"/>
      <c r="F199" s="16"/>
      <c r="G199" s="16">
        <v>4133</v>
      </c>
    </row>
    <row r="200" spans="1:7" s="17" customFormat="1" ht="15">
      <c r="A200" s="40">
        <v>2</v>
      </c>
      <c r="B200" s="42" t="s">
        <v>107</v>
      </c>
      <c r="C200" s="70" t="s">
        <v>112</v>
      </c>
      <c r="D200" s="15"/>
      <c r="E200" s="15"/>
      <c r="F200" s="16"/>
      <c r="G200" s="16">
        <v>2865</v>
      </c>
    </row>
    <row r="201" spans="1:7" s="17" customFormat="1" ht="15">
      <c r="A201" s="41"/>
      <c r="B201" s="43"/>
      <c r="C201" s="70" t="s">
        <v>54</v>
      </c>
      <c r="D201" s="15"/>
      <c r="E201" s="15"/>
      <c r="F201" s="16"/>
      <c r="G201" s="16">
        <v>2865</v>
      </c>
    </row>
    <row r="202" spans="1:7" s="17" customFormat="1" ht="15">
      <c r="A202" s="40">
        <v>3</v>
      </c>
      <c r="B202" s="42" t="s">
        <v>126</v>
      </c>
      <c r="C202" s="70" t="s">
        <v>112</v>
      </c>
      <c r="D202" s="15"/>
      <c r="E202" s="15"/>
      <c r="F202" s="16"/>
      <c r="G202" s="16">
        <v>650</v>
      </c>
    </row>
    <row r="203" spans="1:7" s="17" customFormat="1" ht="15">
      <c r="A203" s="41"/>
      <c r="B203" s="43"/>
      <c r="C203" s="70" t="s">
        <v>54</v>
      </c>
      <c r="D203" s="15"/>
      <c r="E203" s="15"/>
      <c r="F203" s="16"/>
      <c r="G203" s="16">
        <v>650</v>
      </c>
    </row>
    <row r="204" spans="1:7" s="17" customFormat="1" ht="15">
      <c r="A204" s="52" t="s">
        <v>19</v>
      </c>
      <c r="B204" s="44" t="s">
        <v>42</v>
      </c>
      <c r="C204" s="70" t="s">
        <v>112</v>
      </c>
      <c r="D204" s="15"/>
      <c r="E204" s="15"/>
      <c r="F204" s="16"/>
      <c r="G204" s="28">
        <f>G206+G208+G228+G240+G264</f>
        <v>12647</v>
      </c>
    </row>
    <row r="205" spans="1:7" s="17" customFormat="1" ht="15">
      <c r="A205" s="53"/>
      <c r="B205" s="45"/>
      <c r="C205" s="70" t="s">
        <v>54</v>
      </c>
      <c r="D205" s="15"/>
      <c r="E205" s="15"/>
      <c r="F205" s="16"/>
      <c r="G205" s="28">
        <f>G207+G209+G229+G241+G265</f>
        <v>12647</v>
      </c>
    </row>
    <row r="206" spans="1:7" s="17" customFormat="1" ht="15">
      <c r="A206" s="54" t="s">
        <v>13</v>
      </c>
      <c r="B206" s="56" t="s">
        <v>43</v>
      </c>
      <c r="C206" s="70" t="s">
        <v>112</v>
      </c>
      <c r="D206" s="36"/>
      <c r="E206" s="36"/>
      <c r="F206" s="20"/>
      <c r="G206" s="28">
        <v>0</v>
      </c>
    </row>
    <row r="207" spans="1:7" s="17" customFormat="1" ht="15">
      <c r="A207" s="55"/>
      <c r="B207" s="57"/>
      <c r="C207" s="70" t="s">
        <v>54</v>
      </c>
      <c r="D207" s="36"/>
      <c r="E207" s="36"/>
      <c r="F207" s="20"/>
      <c r="G207" s="28">
        <v>0</v>
      </c>
    </row>
    <row r="208" spans="1:7" s="17" customFormat="1" ht="15">
      <c r="A208" s="54" t="s">
        <v>5</v>
      </c>
      <c r="B208" s="56" t="s">
        <v>44</v>
      </c>
      <c r="C208" s="70" t="s">
        <v>112</v>
      </c>
      <c r="D208" s="36"/>
      <c r="E208" s="36"/>
      <c r="F208" s="20"/>
      <c r="G208" s="28">
        <f>G210+G212+G214+G216+G218+G220+G222+G224+G226</f>
        <v>952</v>
      </c>
    </row>
    <row r="209" spans="1:7" s="17" customFormat="1" ht="15">
      <c r="A209" s="55"/>
      <c r="B209" s="57"/>
      <c r="C209" s="70" t="s">
        <v>54</v>
      </c>
      <c r="D209" s="36"/>
      <c r="E209" s="36"/>
      <c r="F209" s="20"/>
      <c r="G209" s="28">
        <f>G211+G213+G215+G217+G219+G221+G223+G225+G227</f>
        <v>952</v>
      </c>
    </row>
    <row r="210" spans="1:7" s="17" customFormat="1" ht="15">
      <c r="A210" s="40">
        <v>1</v>
      </c>
      <c r="B210" s="42" t="s">
        <v>51</v>
      </c>
      <c r="C210" s="70" t="s">
        <v>112</v>
      </c>
      <c r="D210" s="15"/>
      <c r="E210" s="15"/>
      <c r="F210" s="16"/>
      <c r="G210" s="16">
        <v>60</v>
      </c>
    </row>
    <row r="211" spans="1:7" s="17" customFormat="1" ht="15">
      <c r="A211" s="41"/>
      <c r="B211" s="43"/>
      <c r="C211" s="70" t="s">
        <v>54</v>
      </c>
      <c r="D211" s="15" t="s">
        <v>20</v>
      </c>
      <c r="E211" s="15">
        <v>20</v>
      </c>
      <c r="F211" s="16">
        <f>G210/E211</f>
        <v>3</v>
      </c>
      <c r="G211" s="16">
        <v>60</v>
      </c>
    </row>
    <row r="212" spans="1:7" s="17" customFormat="1" ht="15">
      <c r="A212" s="40">
        <v>2</v>
      </c>
      <c r="B212" s="42" t="s">
        <v>52</v>
      </c>
      <c r="C212" s="70" t="s">
        <v>112</v>
      </c>
      <c r="D212" s="15"/>
      <c r="E212" s="15"/>
      <c r="F212" s="16"/>
      <c r="G212" s="16">
        <v>72</v>
      </c>
    </row>
    <row r="213" spans="1:7" s="17" customFormat="1" ht="15">
      <c r="A213" s="41"/>
      <c r="B213" s="43"/>
      <c r="C213" s="70" t="s">
        <v>54</v>
      </c>
      <c r="D213" s="15" t="s">
        <v>29</v>
      </c>
      <c r="E213" s="15">
        <v>6</v>
      </c>
      <c r="F213" s="16">
        <v>12</v>
      </c>
      <c r="G213" s="16">
        <v>72</v>
      </c>
    </row>
    <row r="214" spans="1:7" s="17" customFormat="1" ht="15">
      <c r="A214" s="40">
        <v>3</v>
      </c>
      <c r="B214" s="42" t="s">
        <v>70</v>
      </c>
      <c r="C214" s="70" t="s">
        <v>112</v>
      </c>
      <c r="D214" s="15"/>
      <c r="E214" s="15"/>
      <c r="F214" s="16"/>
      <c r="G214" s="16">
        <v>120</v>
      </c>
    </row>
    <row r="215" spans="1:7" s="17" customFormat="1" ht="15">
      <c r="A215" s="41"/>
      <c r="B215" s="43"/>
      <c r="C215" s="70" t="s">
        <v>54</v>
      </c>
      <c r="D215" s="15"/>
      <c r="E215" s="15"/>
      <c r="F215" s="16"/>
      <c r="G215" s="16">
        <v>120</v>
      </c>
    </row>
    <row r="216" spans="1:7" s="17" customFormat="1" ht="15">
      <c r="A216" s="40">
        <v>4</v>
      </c>
      <c r="B216" s="42" t="s">
        <v>71</v>
      </c>
      <c r="C216" s="70" t="s">
        <v>112</v>
      </c>
      <c r="D216" s="15"/>
      <c r="E216" s="15"/>
      <c r="F216" s="16"/>
      <c r="G216" s="16">
        <v>90</v>
      </c>
    </row>
    <row r="217" spans="1:7" s="17" customFormat="1" ht="15">
      <c r="A217" s="41"/>
      <c r="B217" s="43"/>
      <c r="C217" s="70" t="s">
        <v>54</v>
      </c>
      <c r="D217" s="15"/>
      <c r="E217" s="15"/>
      <c r="F217" s="16"/>
      <c r="G217" s="16">
        <v>90</v>
      </c>
    </row>
    <row r="218" spans="1:7" s="17" customFormat="1" ht="15">
      <c r="A218" s="40">
        <v>5</v>
      </c>
      <c r="B218" s="42" t="s">
        <v>72</v>
      </c>
      <c r="C218" s="70" t="s">
        <v>112</v>
      </c>
      <c r="D218" s="15"/>
      <c r="E218" s="15"/>
      <c r="F218" s="16"/>
      <c r="G218" s="16">
        <v>0</v>
      </c>
    </row>
    <row r="219" spans="1:7" s="17" customFormat="1" ht="15">
      <c r="A219" s="41"/>
      <c r="B219" s="43"/>
      <c r="C219" s="70" t="s">
        <v>54</v>
      </c>
      <c r="D219" s="15"/>
      <c r="E219" s="15"/>
      <c r="F219" s="16"/>
      <c r="G219" s="16">
        <v>0</v>
      </c>
    </row>
    <row r="220" spans="1:7" s="17" customFormat="1" ht="15">
      <c r="A220" s="40">
        <v>6</v>
      </c>
      <c r="B220" s="42" t="s">
        <v>130</v>
      </c>
      <c r="C220" s="70" t="s">
        <v>112</v>
      </c>
      <c r="D220" s="15"/>
      <c r="E220" s="15"/>
      <c r="F220" s="16"/>
      <c r="G220" s="16">
        <v>60</v>
      </c>
    </row>
    <row r="221" spans="1:7" s="17" customFormat="1" ht="15">
      <c r="A221" s="41"/>
      <c r="B221" s="43"/>
      <c r="C221" s="70" t="s">
        <v>54</v>
      </c>
      <c r="D221" s="15"/>
      <c r="E221" s="15"/>
      <c r="F221" s="16"/>
      <c r="G221" s="16">
        <v>60</v>
      </c>
    </row>
    <row r="222" spans="1:7" s="17" customFormat="1" ht="15">
      <c r="A222" s="40">
        <v>7</v>
      </c>
      <c r="B222" s="42" t="s">
        <v>109</v>
      </c>
      <c r="C222" s="70" t="s">
        <v>112</v>
      </c>
      <c r="D222" s="15"/>
      <c r="E222" s="15"/>
      <c r="F222" s="16"/>
      <c r="G222" s="16">
        <v>30</v>
      </c>
    </row>
    <row r="223" spans="1:7" s="17" customFormat="1" ht="15">
      <c r="A223" s="41"/>
      <c r="B223" s="43"/>
      <c r="C223" s="70" t="s">
        <v>54</v>
      </c>
      <c r="D223" s="15"/>
      <c r="E223" s="15"/>
      <c r="F223" s="16"/>
      <c r="G223" s="16">
        <v>30</v>
      </c>
    </row>
    <row r="224" spans="1:7" s="17" customFormat="1" ht="15">
      <c r="A224" s="40">
        <v>8</v>
      </c>
      <c r="B224" s="42" t="s">
        <v>110</v>
      </c>
      <c r="C224" s="70" t="s">
        <v>112</v>
      </c>
      <c r="D224" s="15"/>
      <c r="E224" s="15"/>
      <c r="F224" s="16"/>
      <c r="G224" s="16">
        <v>120</v>
      </c>
    </row>
    <row r="225" spans="1:7" s="17" customFormat="1" ht="15">
      <c r="A225" s="41"/>
      <c r="B225" s="43"/>
      <c r="C225" s="70" t="s">
        <v>54</v>
      </c>
      <c r="D225" s="15"/>
      <c r="E225" s="15"/>
      <c r="F225" s="16"/>
      <c r="G225" s="16">
        <v>120</v>
      </c>
    </row>
    <row r="226" spans="1:7" s="17" customFormat="1" ht="15">
      <c r="A226" s="40">
        <v>9</v>
      </c>
      <c r="B226" s="42" t="s">
        <v>111</v>
      </c>
      <c r="C226" s="70" t="s">
        <v>112</v>
      </c>
      <c r="D226" s="15"/>
      <c r="E226" s="15"/>
      <c r="F226" s="16"/>
      <c r="G226" s="16">
        <v>400</v>
      </c>
    </row>
    <row r="227" spans="1:7" s="17" customFormat="1" ht="15">
      <c r="A227" s="41"/>
      <c r="B227" s="43"/>
      <c r="C227" s="70" t="s">
        <v>54</v>
      </c>
      <c r="D227" s="15"/>
      <c r="E227" s="15"/>
      <c r="F227" s="16"/>
      <c r="G227" s="16">
        <v>400</v>
      </c>
    </row>
    <row r="228" spans="1:7" s="17" customFormat="1" ht="16.5" customHeight="1">
      <c r="A228" s="46" t="s">
        <v>7</v>
      </c>
      <c r="B228" s="50" t="s">
        <v>45</v>
      </c>
      <c r="C228" s="70" t="s">
        <v>112</v>
      </c>
      <c r="D228" s="15"/>
      <c r="E228" s="15"/>
      <c r="F228" s="16"/>
      <c r="G228" s="28">
        <f>G230+G232+G234+G236+G238</f>
        <v>1020</v>
      </c>
    </row>
    <row r="229" spans="1:7" s="17" customFormat="1" ht="17.25" customHeight="1">
      <c r="A229" s="47"/>
      <c r="B229" s="51"/>
      <c r="C229" s="70" t="s">
        <v>54</v>
      </c>
      <c r="D229" s="15"/>
      <c r="E229" s="15"/>
      <c r="F229" s="16"/>
      <c r="G229" s="28">
        <f>G231+G233+G235+G237+G239</f>
        <v>1020</v>
      </c>
    </row>
    <row r="230" spans="1:7" s="17" customFormat="1" ht="15">
      <c r="A230" s="40">
        <v>1</v>
      </c>
      <c r="B230" s="71" t="s">
        <v>73</v>
      </c>
      <c r="C230" s="70" t="s">
        <v>112</v>
      </c>
      <c r="D230" s="15"/>
      <c r="E230" s="15"/>
      <c r="F230" s="16"/>
      <c r="G230" s="16">
        <v>130</v>
      </c>
    </row>
    <row r="231" spans="1:7" s="17" customFormat="1" ht="15">
      <c r="A231" s="41"/>
      <c r="B231" s="72"/>
      <c r="C231" s="70" t="s">
        <v>54</v>
      </c>
      <c r="D231" s="15"/>
      <c r="E231" s="15"/>
      <c r="F231" s="16"/>
      <c r="G231" s="16">
        <v>130</v>
      </c>
    </row>
    <row r="232" spans="1:7" s="17" customFormat="1" ht="15">
      <c r="A232" s="40">
        <v>2</v>
      </c>
      <c r="B232" s="71" t="s">
        <v>74</v>
      </c>
      <c r="C232" s="70" t="s">
        <v>112</v>
      </c>
      <c r="D232" s="15"/>
      <c r="E232" s="15"/>
      <c r="F232" s="16"/>
      <c r="G232" s="16">
        <v>300</v>
      </c>
    </row>
    <row r="233" spans="1:7" s="17" customFormat="1" ht="15">
      <c r="A233" s="41"/>
      <c r="B233" s="72"/>
      <c r="C233" s="70" t="s">
        <v>54</v>
      </c>
      <c r="D233" s="15"/>
      <c r="E233" s="15"/>
      <c r="F233" s="16"/>
      <c r="G233" s="16">
        <v>300</v>
      </c>
    </row>
    <row r="234" spans="1:7" s="17" customFormat="1" ht="15">
      <c r="A234" s="40">
        <v>3</v>
      </c>
      <c r="B234" s="71" t="s">
        <v>75</v>
      </c>
      <c r="C234" s="70" t="s">
        <v>112</v>
      </c>
      <c r="D234" s="15"/>
      <c r="E234" s="15"/>
      <c r="F234" s="16"/>
      <c r="G234" s="16">
        <v>130</v>
      </c>
    </row>
    <row r="235" spans="1:7" s="17" customFormat="1" ht="15">
      <c r="A235" s="41"/>
      <c r="B235" s="72"/>
      <c r="C235" s="70" t="s">
        <v>54</v>
      </c>
      <c r="D235" s="15"/>
      <c r="E235" s="15"/>
      <c r="F235" s="16"/>
      <c r="G235" s="16">
        <v>130</v>
      </c>
    </row>
    <row r="236" spans="1:7" s="17" customFormat="1" ht="15">
      <c r="A236" s="40">
        <v>4</v>
      </c>
      <c r="B236" s="71" t="s">
        <v>76</v>
      </c>
      <c r="C236" s="70" t="s">
        <v>112</v>
      </c>
      <c r="D236" s="15"/>
      <c r="E236" s="15"/>
      <c r="F236" s="16"/>
      <c r="G236" s="16">
        <v>130</v>
      </c>
    </row>
    <row r="237" spans="1:7" s="17" customFormat="1" ht="15">
      <c r="A237" s="41"/>
      <c r="B237" s="72"/>
      <c r="C237" s="70" t="s">
        <v>54</v>
      </c>
      <c r="D237" s="15"/>
      <c r="E237" s="15"/>
      <c r="F237" s="16"/>
      <c r="G237" s="16">
        <v>130</v>
      </c>
    </row>
    <row r="238" spans="1:7" s="17" customFormat="1" ht="15">
      <c r="A238" s="40">
        <v>5</v>
      </c>
      <c r="B238" s="71" t="s">
        <v>77</v>
      </c>
      <c r="C238" s="70" t="s">
        <v>112</v>
      </c>
      <c r="D238" s="15"/>
      <c r="E238" s="15"/>
      <c r="F238" s="16"/>
      <c r="G238" s="16">
        <v>330</v>
      </c>
    </row>
    <row r="239" spans="1:7" s="17" customFormat="1" ht="15">
      <c r="A239" s="41"/>
      <c r="B239" s="72"/>
      <c r="C239" s="70" t="s">
        <v>54</v>
      </c>
      <c r="D239" s="15"/>
      <c r="E239" s="15"/>
      <c r="F239" s="16"/>
      <c r="G239" s="16">
        <v>330</v>
      </c>
    </row>
    <row r="240" spans="1:7" s="17" customFormat="1" ht="21.75" customHeight="1">
      <c r="A240" s="46" t="s">
        <v>9</v>
      </c>
      <c r="B240" s="48" t="s">
        <v>46</v>
      </c>
      <c r="C240" s="70" t="s">
        <v>112</v>
      </c>
      <c r="D240" s="15"/>
      <c r="E240" s="15"/>
      <c r="F240" s="16"/>
      <c r="G240" s="28">
        <f>G242+G244+G246+G248+G250+G252+G254+G256+G258+G260+G262</f>
        <v>10675</v>
      </c>
    </row>
    <row r="241" spans="1:7" s="17" customFormat="1" ht="20.25" customHeight="1">
      <c r="A241" s="47"/>
      <c r="B241" s="49"/>
      <c r="C241" s="70" t="s">
        <v>54</v>
      </c>
      <c r="D241" s="15"/>
      <c r="E241" s="15"/>
      <c r="F241" s="16"/>
      <c r="G241" s="28">
        <f>G243+G245+G247+G249+G251+G253+G255+G257+G259+G261+G263</f>
        <v>10675</v>
      </c>
    </row>
    <row r="242" spans="1:7" s="17" customFormat="1" ht="15">
      <c r="A242" s="40">
        <v>1</v>
      </c>
      <c r="B242" s="75" t="s">
        <v>78</v>
      </c>
      <c r="C242" s="70" t="s">
        <v>112</v>
      </c>
      <c r="D242" s="15"/>
      <c r="E242" s="15"/>
      <c r="F242" s="16"/>
      <c r="G242" s="16">
        <v>650</v>
      </c>
    </row>
    <row r="243" spans="1:7" s="17" customFormat="1" ht="15">
      <c r="A243" s="41"/>
      <c r="B243" s="76"/>
      <c r="C243" s="70" t="s">
        <v>54</v>
      </c>
      <c r="D243" s="15"/>
      <c r="E243" s="15"/>
      <c r="F243" s="16"/>
      <c r="G243" s="16">
        <v>650</v>
      </c>
    </row>
    <row r="244" spans="1:7" s="17" customFormat="1" ht="15">
      <c r="A244" s="40">
        <v>2</v>
      </c>
      <c r="B244" s="75" t="s">
        <v>79</v>
      </c>
      <c r="C244" s="70" t="s">
        <v>112</v>
      </c>
      <c r="D244" s="15"/>
      <c r="E244" s="15"/>
      <c r="F244" s="16"/>
      <c r="G244" s="16">
        <v>450</v>
      </c>
    </row>
    <row r="245" spans="1:7" s="17" customFormat="1" ht="15">
      <c r="A245" s="41"/>
      <c r="B245" s="76"/>
      <c r="C245" s="70" t="s">
        <v>54</v>
      </c>
      <c r="D245" s="15"/>
      <c r="E245" s="15"/>
      <c r="F245" s="16"/>
      <c r="G245" s="16">
        <v>450</v>
      </c>
    </row>
    <row r="246" spans="1:7" s="17" customFormat="1" ht="15">
      <c r="A246" s="40">
        <v>3</v>
      </c>
      <c r="B246" s="75" t="s">
        <v>80</v>
      </c>
      <c r="C246" s="70" t="s">
        <v>112</v>
      </c>
      <c r="D246" s="15"/>
      <c r="E246" s="15"/>
      <c r="F246" s="16"/>
      <c r="G246" s="16">
        <v>7000</v>
      </c>
    </row>
    <row r="247" spans="1:7" s="17" customFormat="1" ht="15">
      <c r="A247" s="41"/>
      <c r="B247" s="76"/>
      <c r="C247" s="70" t="s">
        <v>54</v>
      </c>
      <c r="D247" s="15"/>
      <c r="E247" s="15"/>
      <c r="F247" s="16"/>
      <c r="G247" s="16">
        <v>7000</v>
      </c>
    </row>
    <row r="248" spans="1:7" s="17" customFormat="1" ht="15">
      <c r="A248" s="40">
        <v>4</v>
      </c>
      <c r="B248" s="75" t="s">
        <v>81</v>
      </c>
      <c r="C248" s="70" t="s">
        <v>112</v>
      </c>
      <c r="D248" s="15"/>
      <c r="E248" s="15"/>
      <c r="F248" s="16"/>
      <c r="G248" s="16">
        <v>300</v>
      </c>
    </row>
    <row r="249" spans="1:7" s="17" customFormat="1" ht="15">
      <c r="A249" s="41"/>
      <c r="B249" s="76"/>
      <c r="C249" s="70" t="s">
        <v>54</v>
      </c>
      <c r="D249" s="15"/>
      <c r="E249" s="15"/>
      <c r="F249" s="16"/>
      <c r="G249" s="16">
        <v>300</v>
      </c>
    </row>
    <row r="250" spans="1:7" s="17" customFormat="1" ht="15">
      <c r="A250" s="40">
        <v>5</v>
      </c>
      <c r="B250" s="75" t="s">
        <v>82</v>
      </c>
      <c r="C250" s="70" t="s">
        <v>112</v>
      </c>
      <c r="D250" s="15"/>
      <c r="E250" s="15"/>
      <c r="F250" s="16"/>
      <c r="G250" s="16">
        <v>500</v>
      </c>
    </row>
    <row r="251" spans="1:7" s="17" customFormat="1" ht="15">
      <c r="A251" s="41"/>
      <c r="B251" s="76"/>
      <c r="C251" s="70" t="s">
        <v>54</v>
      </c>
      <c r="D251" s="15"/>
      <c r="E251" s="15"/>
      <c r="F251" s="16"/>
      <c r="G251" s="16">
        <v>500</v>
      </c>
    </row>
    <row r="252" spans="1:7" s="17" customFormat="1" ht="15">
      <c r="A252" s="40">
        <v>6</v>
      </c>
      <c r="B252" s="75" t="s">
        <v>83</v>
      </c>
      <c r="C252" s="70" t="s">
        <v>112</v>
      </c>
      <c r="D252" s="15"/>
      <c r="E252" s="15"/>
      <c r="F252" s="16"/>
      <c r="G252" s="16">
        <v>480</v>
      </c>
    </row>
    <row r="253" spans="1:7" s="17" customFormat="1" ht="15">
      <c r="A253" s="41"/>
      <c r="B253" s="76"/>
      <c r="C253" s="70" t="s">
        <v>54</v>
      </c>
      <c r="D253" s="15"/>
      <c r="E253" s="15"/>
      <c r="F253" s="16"/>
      <c r="G253" s="77">
        <v>480</v>
      </c>
    </row>
    <row r="254" spans="1:7" s="17" customFormat="1" ht="15">
      <c r="A254" s="40">
        <v>7</v>
      </c>
      <c r="B254" s="75" t="s">
        <v>84</v>
      </c>
      <c r="C254" s="70" t="s">
        <v>112</v>
      </c>
      <c r="D254" s="15"/>
      <c r="E254" s="15"/>
      <c r="F254" s="16"/>
      <c r="G254" s="16">
        <v>250</v>
      </c>
    </row>
    <row r="255" spans="1:7" s="17" customFormat="1" ht="15">
      <c r="A255" s="41"/>
      <c r="B255" s="76"/>
      <c r="C255" s="70" t="s">
        <v>54</v>
      </c>
      <c r="D255" s="15"/>
      <c r="E255" s="15"/>
      <c r="F255" s="16"/>
      <c r="G255" s="16">
        <v>250</v>
      </c>
    </row>
    <row r="256" spans="1:7" s="17" customFormat="1" ht="15">
      <c r="A256" s="40">
        <v>8</v>
      </c>
      <c r="B256" s="75" t="s">
        <v>85</v>
      </c>
      <c r="C256" s="70" t="s">
        <v>112</v>
      </c>
      <c r="D256" s="15"/>
      <c r="E256" s="15"/>
      <c r="F256" s="16"/>
      <c r="G256" s="16">
        <v>50</v>
      </c>
    </row>
    <row r="257" spans="1:7" s="17" customFormat="1" ht="15">
      <c r="A257" s="41"/>
      <c r="B257" s="76"/>
      <c r="C257" s="70" t="s">
        <v>54</v>
      </c>
      <c r="D257" s="15"/>
      <c r="E257" s="15"/>
      <c r="F257" s="16"/>
      <c r="G257" s="16">
        <v>50</v>
      </c>
    </row>
    <row r="258" spans="1:7" s="17" customFormat="1" ht="15">
      <c r="A258" s="40">
        <v>9</v>
      </c>
      <c r="B258" s="75" t="s">
        <v>127</v>
      </c>
      <c r="C258" s="70" t="s">
        <v>112</v>
      </c>
      <c r="D258" s="15"/>
      <c r="E258" s="15"/>
      <c r="F258" s="16"/>
      <c r="G258" s="16">
        <v>60</v>
      </c>
    </row>
    <row r="259" spans="1:7" s="17" customFormat="1" ht="15">
      <c r="A259" s="41"/>
      <c r="B259" s="76"/>
      <c r="C259" s="70" t="s">
        <v>54</v>
      </c>
      <c r="D259" s="15"/>
      <c r="E259" s="15"/>
      <c r="F259" s="16"/>
      <c r="G259" s="16">
        <v>60</v>
      </c>
    </row>
    <row r="260" spans="1:7" s="17" customFormat="1" ht="15">
      <c r="A260" s="40">
        <v>10</v>
      </c>
      <c r="B260" s="75" t="s">
        <v>128</v>
      </c>
      <c r="C260" s="70" t="s">
        <v>112</v>
      </c>
      <c r="D260" s="15"/>
      <c r="E260" s="15"/>
      <c r="F260" s="16"/>
      <c r="G260" s="16">
        <v>135</v>
      </c>
    </row>
    <row r="261" spans="1:7" s="17" customFormat="1" ht="15">
      <c r="A261" s="41"/>
      <c r="B261" s="76"/>
      <c r="C261" s="70" t="s">
        <v>54</v>
      </c>
      <c r="D261" s="15"/>
      <c r="E261" s="15"/>
      <c r="F261" s="16"/>
      <c r="G261" s="16">
        <v>135</v>
      </c>
    </row>
    <row r="262" spans="1:7" s="17" customFormat="1" ht="15">
      <c r="A262" s="40">
        <v>11</v>
      </c>
      <c r="B262" s="75" t="s">
        <v>129</v>
      </c>
      <c r="C262" s="70" t="s">
        <v>112</v>
      </c>
      <c r="D262" s="15"/>
      <c r="E262" s="15"/>
      <c r="F262" s="16"/>
      <c r="G262" s="16">
        <v>800</v>
      </c>
    </row>
    <row r="263" spans="1:7" s="17" customFormat="1" ht="15">
      <c r="A263" s="41"/>
      <c r="B263" s="76"/>
      <c r="C263" s="70" t="s">
        <v>54</v>
      </c>
      <c r="D263" s="15"/>
      <c r="E263" s="15"/>
      <c r="F263" s="16"/>
      <c r="G263" s="16">
        <v>800</v>
      </c>
    </row>
    <row r="264" spans="1:7" s="17" customFormat="1" ht="18.75" customHeight="1">
      <c r="A264" s="73" t="s">
        <v>11</v>
      </c>
      <c r="B264" s="74" t="s">
        <v>47</v>
      </c>
      <c r="C264" s="70" t="s">
        <v>112</v>
      </c>
      <c r="D264" s="15"/>
      <c r="E264" s="15"/>
      <c r="F264" s="16"/>
      <c r="G264" s="28">
        <f>0</f>
        <v>0</v>
      </c>
    </row>
    <row r="265" spans="1:7" s="17" customFormat="1" ht="15">
      <c r="A265" s="73"/>
      <c r="B265" s="74"/>
      <c r="C265" s="70" t="s">
        <v>54</v>
      </c>
      <c r="D265" s="15"/>
      <c r="E265" s="15"/>
      <c r="F265" s="16"/>
      <c r="G265" s="28">
        <f>0</f>
        <v>0</v>
      </c>
    </row>
    <row r="266" spans="1:7" s="17" customFormat="1" ht="15">
      <c r="A266" s="31"/>
      <c r="B266" s="32"/>
      <c r="C266" s="32"/>
      <c r="D266" s="33"/>
      <c r="E266" s="33"/>
      <c r="F266" s="34"/>
      <c r="G266" s="35"/>
    </row>
    <row r="267" spans="1:7" s="17" customFormat="1" ht="15">
      <c r="A267" s="31"/>
      <c r="B267" s="32"/>
      <c r="C267" s="32"/>
      <c r="D267" s="33"/>
      <c r="E267" s="33"/>
      <c r="F267" s="34"/>
      <c r="G267" s="35"/>
    </row>
    <row r="268" spans="1:7" s="17" customFormat="1" ht="23.25" customHeight="1">
      <c r="A268" s="24"/>
      <c r="F268" s="25"/>
      <c r="G268" s="25"/>
    </row>
    <row r="269" spans="1:7" s="17" customFormat="1" ht="15">
      <c r="A269" s="24"/>
      <c r="B269" s="17" t="s">
        <v>0</v>
      </c>
      <c r="D269" s="61" t="s">
        <v>55</v>
      </c>
      <c r="E269" s="61"/>
      <c r="F269" s="61"/>
      <c r="G269" s="61"/>
    </row>
    <row r="270" spans="1:7" s="17" customFormat="1" ht="15.75">
      <c r="A270" s="24"/>
      <c r="B270" s="29" t="s">
        <v>50</v>
      </c>
      <c r="C270" s="29"/>
      <c r="D270" s="61" t="s">
        <v>56</v>
      </c>
      <c r="E270" s="61"/>
      <c r="F270" s="61"/>
      <c r="G270" s="61"/>
    </row>
  </sheetData>
  <sheetProtection/>
  <mergeCells count="257">
    <mergeCell ref="D270:G270"/>
    <mergeCell ref="D269:G269"/>
    <mergeCell ref="A192:A193"/>
    <mergeCell ref="B192:B193"/>
    <mergeCell ref="A194:A195"/>
    <mergeCell ref="B194:B195"/>
    <mergeCell ref="A196:A197"/>
    <mergeCell ref="A200:A201"/>
    <mergeCell ref="B200:B201"/>
    <mergeCell ref="A204:A205"/>
    <mergeCell ref="B204:B205"/>
    <mergeCell ref="A1:B1"/>
    <mergeCell ref="A2:B2"/>
    <mergeCell ref="A3:G3"/>
    <mergeCell ref="A206:A207"/>
    <mergeCell ref="B206:B207"/>
    <mergeCell ref="A208:A209"/>
    <mergeCell ref="B208:B209"/>
    <mergeCell ref="A210:A211"/>
    <mergeCell ref="B210:B211"/>
    <mergeCell ref="A212:A213"/>
    <mergeCell ref="B212:B213"/>
    <mergeCell ref="A214:A215"/>
    <mergeCell ref="B214:B215"/>
    <mergeCell ref="A216:A217"/>
    <mergeCell ref="B216:B217"/>
    <mergeCell ref="A218:A219"/>
    <mergeCell ref="B218:B219"/>
    <mergeCell ref="A220:A221"/>
    <mergeCell ref="B220:B221"/>
    <mergeCell ref="A222:A223"/>
    <mergeCell ref="B222:B223"/>
    <mergeCell ref="A224:A225"/>
    <mergeCell ref="B224:B225"/>
    <mergeCell ref="A226:A227"/>
    <mergeCell ref="B226:B227"/>
    <mergeCell ref="A228:A229"/>
    <mergeCell ref="B228:B229"/>
    <mergeCell ref="A230:A231"/>
    <mergeCell ref="B230:B231"/>
    <mergeCell ref="A232:A233"/>
    <mergeCell ref="B232:B233"/>
    <mergeCell ref="A234:A235"/>
    <mergeCell ref="B234:B235"/>
    <mergeCell ref="A236:A237"/>
    <mergeCell ref="B236:B237"/>
    <mergeCell ref="A238:A239"/>
    <mergeCell ref="B238:B239"/>
    <mergeCell ref="A240:A241"/>
    <mergeCell ref="B240:B241"/>
    <mergeCell ref="A242:A243"/>
    <mergeCell ref="B242:B243"/>
    <mergeCell ref="A244:A245"/>
    <mergeCell ref="B244:B245"/>
    <mergeCell ref="A246:A247"/>
    <mergeCell ref="B246:B247"/>
    <mergeCell ref="A248:A249"/>
    <mergeCell ref="B248:B249"/>
    <mergeCell ref="A250:A251"/>
    <mergeCell ref="B250:B251"/>
    <mergeCell ref="A252:A253"/>
    <mergeCell ref="B252:B253"/>
    <mergeCell ref="B256:B257"/>
    <mergeCell ref="A264:A265"/>
    <mergeCell ref="B264:B265"/>
    <mergeCell ref="A260:A261"/>
    <mergeCell ref="B260:B261"/>
    <mergeCell ref="A262:A263"/>
    <mergeCell ref="B262:B263"/>
    <mergeCell ref="A115:A116"/>
    <mergeCell ref="B115:B116"/>
    <mergeCell ref="A117:A118"/>
    <mergeCell ref="B117:B118"/>
    <mergeCell ref="A119:A120"/>
    <mergeCell ref="B119:B120"/>
    <mergeCell ref="A121:A122"/>
    <mergeCell ref="B121:B122"/>
    <mergeCell ref="A123:A124"/>
    <mergeCell ref="B123:B124"/>
    <mergeCell ref="A125:A126"/>
    <mergeCell ref="B125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5:A136"/>
    <mergeCell ref="B135:B136"/>
    <mergeCell ref="A137:A138"/>
    <mergeCell ref="B137:B138"/>
    <mergeCell ref="A139:A140"/>
    <mergeCell ref="B139:B140"/>
    <mergeCell ref="A141:A142"/>
    <mergeCell ref="B141:B142"/>
    <mergeCell ref="A143:A144"/>
    <mergeCell ref="B143:B144"/>
    <mergeCell ref="A145:A146"/>
    <mergeCell ref="B145:B146"/>
    <mergeCell ref="A147:A148"/>
    <mergeCell ref="B147:B148"/>
    <mergeCell ref="A149:A150"/>
    <mergeCell ref="B149:B150"/>
    <mergeCell ref="A151:A152"/>
    <mergeCell ref="B151:B152"/>
    <mergeCell ref="A153:A154"/>
    <mergeCell ref="B153:B154"/>
    <mergeCell ref="A155:A156"/>
    <mergeCell ref="B155:B156"/>
    <mergeCell ref="A157:A158"/>
    <mergeCell ref="B157:B158"/>
    <mergeCell ref="A159:A160"/>
    <mergeCell ref="B159:B160"/>
    <mergeCell ref="A161:A162"/>
    <mergeCell ref="B161:B162"/>
    <mergeCell ref="A163:A164"/>
    <mergeCell ref="B163:B164"/>
    <mergeCell ref="A167:A168"/>
    <mergeCell ref="B167:B168"/>
    <mergeCell ref="A169:A170"/>
    <mergeCell ref="B169:B170"/>
    <mergeCell ref="A171:A172"/>
    <mergeCell ref="B171:B172"/>
    <mergeCell ref="A173:A174"/>
    <mergeCell ref="B173:B174"/>
    <mergeCell ref="A175:A176"/>
    <mergeCell ref="B175:B176"/>
    <mergeCell ref="A177:A178"/>
    <mergeCell ref="A179:A180"/>
    <mergeCell ref="B179:B180"/>
    <mergeCell ref="A181:A182"/>
    <mergeCell ref="B177:B178"/>
    <mergeCell ref="A258:A259"/>
    <mergeCell ref="B258:B259"/>
    <mergeCell ref="A254:A255"/>
    <mergeCell ref="B254:B255"/>
    <mergeCell ref="A256:A257"/>
    <mergeCell ref="A183:A184"/>
    <mergeCell ref="B183:B184"/>
    <mergeCell ref="B181:B182"/>
    <mergeCell ref="A185:A186"/>
    <mergeCell ref="B185:B186"/>
    <mergeCell ref="A202:A203"/>
    <mergeCell ref="B202:B203"/>
    <mergeCell ref="B196:B197"/>
    <mergeCell ref="A198:A199"/>
    <mergeCell ref="B198:B199"/>
    <mergeCell ref="A187:A188"/>
    <mergeCell ref="B187:B188"/>
    <mergeCell ref="A189:A190"/>
    <mergeCell ref="B189:B190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  <mergeCell ref="A71:A72"/>
    <mergeCell ref="B71:B72"/>
    <mergeCell ref="A73:A74"/>
    <mergeCell ref="B73:B74"/>
    <mergeCell ref="A75:A76"/>
    <mergeCell ref="B75:B76"/>
    <mergeCell ref="A89:A90"/>
    <mergeCell ref="B89:B90"/>
    <mergeCell ref="A77:A78"/>
    <mergeCell ref="B77:B78"/>
    <mergeCell ref="A81:A82"/>
    <mergeCell ref="B81:B82"/>
    <mergeCell ref="A83:A84"/>
    <mergeCell ref="B83:B84"/>
    <mergeCell ref="B28:B29"/>
    <mergeCell ref="B30:B31"/>
    <mergeCell ref="A20:A21"/>
    <mergeCell ref="A22:A23"/>
    <mergeCell ref="A24:A25"/>
    <mergeCell ref="A26:A27"/>
    <mergeCell ref="A28:A29"/>
    <mergeCell ref="A30:A31"/>
    <mergeCell ref="A42:A43"/>
    <mergeCell ref="B42:B43"/>
    <mergeCell ref="B32:B33"/>
    <mergeCell ref="B34:B35"/>
    <mergeCell ref="A32:A33"/>
    <mergeCell ref="A34:A35"/>
    <mergeCell ref="A36:A37"/>
    <mergeCell ref="B36:B37"/>
    <mergeCell ref="A15:A16"/>
    <mergeCell ref="B15:B16"/>
    <mergeCell ref="A38:A39"/>
    <mergeCell ref="B38:B39"/>
    <mergeCell ref="A40:A41"/>
    <mergeCell ref="B40:B41"/>
    <mergeCell ref="B20:B21"/>
    <mergeCell ref="B22:B23"/>
    <mergeCell ref="B24:B25"/>
    <mergeCell ref="B26:B27"/>
    <mergeCell ref="A17:A18"/>
    <mergeCell ref="B17:B18"/>
    <mergeCell ref="A44:A45"/>
    <mergeCell ref="B44:B45"/>
    <mergeCell ref="A9:A10"/>
    <mergeCell ref="B9:B10"/>
    <mergeCell ref="A11:A12"/>
    <mergeCell ref="B11:B12"/>
    <mergeCell ref="A13:A14"/>
    <mergeCell ref="B13:B14"/>
    <mergeCell ref="A165:A166"/>
    <mergeCell ref="B165:B166"/>
    <mergeCell ref="A79:A80"/>
    <mergeCell ref="B79:B80"/>
    <mergeCell ref="A85:A86"/>
    <mergeCell ref="B85:B86"/>
    <mergeCell ref="A87:A88"/>
    <mergeCell ref="B87:B88"/>
  </mergeCells>
  <printOptions/>
  <pageMargins left="0.2755905511811024" right="0.07874015748031496" top="0.7480314960629921" bottom="0.2362204724409449" header="0.15748031496062992" footer="0.15748031496062992"/>
  <pageSetup horizontalDpi="600" verticalDpi="60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danielac</dc:creator>
  <cp:keywords/>
  <dc:description/>
  <cp:lastModifiedBy>Cruciu Bogdan</cp:lastModifiedBy>
  <cp:lastPrinted>2022-05-13T09:34:34Z</cp:lastPrinted>
  <dcterms:created xsi:type="dcterms:W3CDTF">2005-08-23T05:15:43Z</dcterms:created>
  <dcterms:modified xsi:type="dcterms:W3CDTF">2022-05-13T09:37:22Z</dcterms:modified>
  <cp:category/>
  <cp:version/>
  <cp:contentType/>
  <cp:contentStatus/>
</cp:coreProperties>
</file>