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<sst xmlns="http://schemas.openxmlformats.org/spreadsheetml/2006/main" count="328" uniqueCount="87">
  <si>
    <t xml:space="preserve">       Ordonator principal de credite,</t>
  </si>
  <si>
    <t>CONSILIUL LOCAL SECTOR 6</t>
  </si>
  <si>
    <t>ANEXA 1</t>
  </si>
  <si>
    <t>mii lei</t>
  </si>
  <si>
    <t>Nr.
crt.</t>
  </si>
  <si>
    <t>U/M</t>
  </si>
  <si>
    <t>Cantitate</t>
  </si>
  <si>
    <t>I.</t>
  </si>
  <si>
    <t>b.</t>
  </si>
  <si>
    <t>c.</t>
  </si>
  <si>
    <t>d.</t>
  </si>
  <si>
    <t>e.</t>
  </si>
  <si>
    <t>a.</t>
  </si>
  <si>
    <t xml:space="preserve">TOTAL, din care:                       </t>
  </si>
  <si>
    <t>A.</t>
  </si>
  <si>
    <t>B.</t>
  </si>
  <si>
    <t>C.</t>
  </si>
  <si>
    <t>III.</t>
  </si>
  <si>
    <t>II</t>
  </si>
  <si>
    <t>Explicații</t>
  </si>
  <si>
    <t>Preț  Unitar</t>
  </si>
  <si>
    <t>Lucrări în continuare</t>
  </si>
  <si>
    <t>Lucrări noi</t>
  </si>
  <si>
    <t>Alte cheltuieli de investiții</t>
  </si>
  <si>
    <t>CAPITOLUL 51.02  AUTORITĂȚI PUBLICE</t>
  </si>
  <si>
    <t>PRIMĂRIE</t>
  </si>
  <si>
    <t>Lucrări   în   continuare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</si>
  <si>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</si>
  <si>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</si>
  <si>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</si>
  <si>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</si>
  <si>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</si>
  <si>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</si>
  <si>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65.02  ÎNVĂȚĂMÂNT</t>
  </si>
  <si>
    <t>Primărie</t>
  </si>
  <si>
    <t>CAPITOLUL 70.02  LOCUINȚE, SERVICII ȘI DEZVOLTARE PUBLICĂ</t>
  </si>
  <si>
    <t>Platformă digitală interoperabilă pentru proiectul ”Primărie fără hârtie și implicarea cetățenilor în Planificarea Strategică a Sectorului 6”</t>
  </si>
  <si>
    <t xml:space="preserve">              CIPRIAN CIUCU</t>
  </si>
  <si>
    <t>Servicii de audit, informare si publicitate aferente proiectului Modernizarea Unitatii de Invatamant „Scoala Profesionala Speciala pentru Deficiente de Auz - Sfanta Maria”, Cod SMIS 124718</t>
  </si>
  <si>
    <t>Servicii de audit, informare si publicitate aferente proiectului Modernizarea Unitatii de Invatamant „Scoala Gimnaziala Nr. 164”, Cod SMIS 124703</t>
  </si>
  <si>
    <t>Servicii de audit, informare si publicitate aferente proiectului Modernizarea Unitatii de Invatamant „Colegiul Tehnic Gheorghe Asachi”, Cod SMIS 124845</t>
  </si>
  <si>
    <t>Servicii de audit, informare si publicitate aferente proiectului Modernizarea Unitatii de Invatamant „Colegiul Tehnic Petru Maior” Cod SMIS 124720</t>
  </si>
  <si>
    <t>ADMINISTRATIA SCOLILOR</t>
  </si>
  <si>
    <t>CAPITOLUL 68.02 - ASIGURARI SI ASISTENTA SOCIALA</t>
  </si>
  <si>
    <t>Lucrari in continuare</t>
  </si>
  <si>
    <t>Lucrari noi</t>
  </si>
  <si>
    <t>Alte cheltuieli de investitii</t>
  </si>
  <si>
    <t>Lucrari   in   continuare</t>
  </si>
  <si>
    <t>Alte cheltuieli de investitii, din care:</t>
  </si>
  <si>
    <t>Achizitii imobile</t>
  </si>
  <si>
    <t>Dotari independente</t>
  </si>
  <si>
    <t>buc</t>
  </si>
  <si>
    <t>Cheltuieli pentru elaborarea studiilor de prefezabilitate, a studiilor de fezabilitate, proiectelor si altor studii aferente obiectivelor de investitii</t>
  </si>
  <si>
    <t>CAPITOLUL 68.02.11 CRESE</t>
  </si>
  <si>
    <t>Constructie Cresa Ingerasii</t>
  </si>
  <si>
    <t>Dotari Cresa Ingerasii</t>
  </si>
  <si>
    <t>Director Executiv,</t>
  </si>
  <si>
    <t>BOGDAN CIOCIRLAN</t>
  </si>
  <si>
    <t>IV.</t>
  </si>
  <si>
    <t xml:space="preserve">Modernizarea unitatii de invatamant Colegiul Tehnic " Gheorghe Asachi " </t>
  </si>
  <si>
    <t>Modernizarea unitatii de invatamant Colegiul Economic " Costin C Kiritescu "</t>
  </si>
  <si>
    <t>Modernizarea unitatii de invatamant Scoala Gimnaziala " Calinic de la Cernica" (fosta Scoala Gimnaziala nr.164)</t>
  </si>
  <si>
    <t>Modernizarea unitatii de invatamant Colegiul Tehnic " Petru Maior "</t>
  </si>
  <si>
    <t>Modernizarea unitatii de invatamant Scoala Profesionala Speciala pentru Deficienti de Auz " Sfanta Maria"</t>
  </si>
  <si>
    <t>Modernizarea unitatii de invatamant Scoala Gimnaziala Speciala " Constantin Paunescu "</t>
  </si>
  <si>
    <t>Reabilitare termică a imobilelor multietajate Sector 6, inclusiv consultanță și cote isc</t>
  </si>
  <si>
    <t>Consultanță financiară, juridică si tehnica privind implementarea programului ELENA</t>
  </si>
  <si>
    <t>Servicii de audit, informare si publicitate aferente proiectului Modernizarea Unitatii de Invatamant „Colegiul Economic Costin C. Kiritescu”, Cod SMIS 124846</t>
  </si>
  <si>
    <t>Nebulizator UV SMIS 146042</t>
  </si>
  <si>
    <t>Carucior pentru curatenie, tratat antibacterian SMIS 146042</t>
  </si>
  <si>
    <t>Masina profesionala de spalat mopuri si lavete SMIS 146042</t>
  </si>
  <si>
    <t>Lampi UV SMIS 146042</t>
  </si>
  <si>
    <t>Echipament de spalat / aspirat paviment SMIS 146042</t>
  </si>
  <si>
    <t>Dulap ( cabina) de igienizare cu ozon SMIS 146042</t>
  </si>
  <si>
    <t>Servicii de audit, informare si publicitate aferente proiectului Modernizarea Unitatii de Invatamant „Scoala Gimnaziala Speciala Constantin Paunescu”, Cod SMIS 124717</t>
  </si>
  <si>
    <t>I</t>
  </si>
  <si>
    <t>Trimestrul I</t>
  </si>
  <si>
    <t>Trimestrul II</t>
  </si>
  <si>
    <t>Trimestrul III</t>
  </si>
  <si>
    <t>Trimestrul IV</t>
  </si>
  <si>
    <t>Total</t>
  </si>
  <si>
    <t>Credit de Angajament</t>
  </si>
  <si>
    <t>Credit Bugetar</t>
  </si>
  <si>
    <t>Dezvoltare infrastructura IT pentru proiectul " Primaria fara Hartie II - Digitalizarea D.G.A.S.P.C. Sector 6"</t>
  </si>
  <si>
    <t>CA/CB</t>
  </si>
  <si>
    <t>Buget 2022</t>
  </si>
  <si>
    <t xml:space="preserve">LISTA OBIECTIVELOR DE INVESTIȚII 
FINANȚATE DIN FONDURI NERAMBURSABILE PENTRU ANUL 2022 </t>
  </si>
</sst>
</file>

<file path=xl/styles.xml><?xml version="1.0" encoding="utf-8"?>
<styleSheet xmlns="http://schemas.openxmlformats.org/spreadsheetml/2006/main">
  <numFmts count="5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3" fontId="45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49" fontId="46" fillId="0" borderId="0" xfId="0" applyNumberFormat="1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Alignment="1">
      <alignment vertical="top" wrapText="1"/>
    </xf>
    <xf numFmtId="4" fontId="50" fillId="0" borderId="0" xfId="0" applyNumberFormat="1" applyFont="1" applyFill="1" applyAlignment="1">
      <alignment horizontal="left" vertical="top" wrapText="1"/>
    </xf>
    <xf numFmtId="4" fontId="45" fillId="0" borderId="10" xfId="0" applyNumberFormat="1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 quotePrefix="1">
      <alignment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zoomScale="90" zoomScaleNormal="90" zoomScaleSheetLayoutView="100" zoomScalePageLayoutView="0" workbookViewId="0" topLeftCell="A1">
      <selection activeCell="A1" sqref="A1:G188"/>
    </sheetView>
  </sheetViews>
  <sheetFormatPr defaultColWidth="9.140625" defaultRowHeight="12.75"/>
  <cols>
    <col min="1" max="1" width="6.57421875" style="27" customWidth="1"/>
    <col min="2" max="2" width="112.421875" style="28" customWidth="1"/>
    <col min="3" max="3" width="8.00390625" style="28" customWidth="1"/>
    <col min="4" max="4" width="6.28125" style="9" customWidth="1"/>
    <col min="5" max="5" width="9.28125" style="9" customWidth="1"/>
    <col min="6" max="6" width="9.57421875" style="9" bestFit="1" customWidth="1"/>
    <col min="7" max="7" width="10.28125" style="29" customWidth="1"/>
    <col min="8" max="8" width="10.421875" style="9" hidden="1" customWidth="1"/>
    <col min="9" max="9" width="10.8515625" style="9" hidden="1" customWidth="1"/>
    <col min="10" max="10" width="11.57421875" style="9" hidden="1" customWidth="1"/>
    <col min="11" max="14" width="11.28125" style="9" hidden="1" customWidth="1"/>
    <col min="15" max="15" width="0" style="9" hidden="1" customWidth="1"/>
    <col min="16" max="16384" width="9.140625" style="9" customWidth="1"/>
  </cols>
  <sheetData>
    <row r="1" spans="1:7" ht="15">
      <c r="A1" s="48" t="s">
        <v>1</v>
      </c>
      <c r="B1" s="48"/>
      <c r="C1" s="40"/>
      <c r="G1" s="10" t="s">
        <v>2</v>
      </c>
    </row>
    <row r="2" spans="1:7" ht="15">
      <c r="A2" s="12"/>
      <c r="B2" s="40"/>
      <c r="C2" s="40"/>
      <c r="G2" s="10"/>
    </row>
    <row r="3" spans="1:7" ht="15">
      <c r="A3" s="49"/>
      <c r="B3" s="49"/>
      <c r="C3" s="41"/>
      <c r="D3" s="13"/>
      <c r="E3" s="13"/>
      <c r="F3" s="13"/>
      <c r="G3" s="11"/>
    </row>
    <row r="4" spans="1:7" ht="18.75" customHeight="1">
      <c r="A4" s="50" t="s">
        <v>86</v>
      </c>
      <c r="B4" s="50"/>
      <c r="C4" s="50"/>
      <c r="D4" s="50"/>
      <c r="E4" s="50"/>
      <c r="F4" s="50"/>
      <c r="G4" s="50"/>
    </row>
    <row r="5" spans="1:7" ht="18.75" customHeight="1">
      <c r="A5" s="50"/>
      <c r="B5" s="50"/>
      <c r="C5" s="50"/>
      <c r="D5" s="50"/>
      <c r="E5" s="50"/>
      <c r="F5" s="50"/>
      <c r="G5" s="50"/>
    </row>
    <row r="6" spans="1:7" ht="15">
      <c r="A6" s="14"/>
      <c r="B6" s="15"/>
      <c r="C6" s="15"/>
      <c r="D6" s="13"/>
      <c r="E6" s="13"/>
      <c r="F6" s="13"/>
      <c r="G6" s="16" t="s">
        <v>3</v>
      </c>
    </row>
    <row r="7" spans="1:7" ht="15.75">
      <c r="A7" s="43" t="s">
        <v>75</v>
      </c>
      <c r="B7" s="73" t="s">
        <v>81</v>
      </c>
      <c r="C7" s="15"/>
      <c r="D7" s="13"/>
      <c r="E7" s="13"/>
      <c r="F7" s="13"/>
      <c r="G7" s="16"/>
    </row>
    <row r="8" spans="1:7" ht="15.75">
      <c r="A8" s="43" t="s">
        <v>18</v>
      </c>
      <c r="B8" s="73" t="s">
        <v>82</v>
      </c>
      <c r="C8" s="15"/>
      <c r="D8" s="13"/>
      <c r="E8" s="13"/>
      <c r="F8" s="13"/>
      <c r="G8" s="16"/>
    </row>
    <row r="9" spans="1:7" ht="15">
      <c r="A9" s="14"/>
      <c r="B9" s="15"/>
      <c r="C9" s="15"/>
      <c r="D9" s="13"/>
      <c r="E9" s="13"/>
      <c r="F9" s="13"/>
      <c r="G9" s="16"/>
    </row>
    <row r="10" spans="1:15" ht="34.5" customHeight="1">
      <c r="A10" s="17" t="s">
        <v>4</v>
      </c>
      <c r="B10" s="18" t="s">
        <v>19</v>
      </c>
      <c r="C10" s="18" t="s">
        <v>84</v>
      </c>
      <c r="D10" s="19" t="s">
        <v>5</v>
      </c>
      <c r="E10" s="19" t="s">
        <v>6</v>
      </c>
      <c r="F10" s="20" t="s">
        <v>20</v>
      </c>
      <c r="G10" s="21" t="s">
        <v>85</v>
      </c>
      <c r="H10" s="21" t="s">
        <v>76</v>
      </c>
      <c r="I10" s="21" t="s">
        <v>77</v>
      </c>
      <c r="J10" s="21" t="s">
        <v>78</v>
      </c>
      <c r="K10" s="21" t="s">
        <v>79</v>
      </c>
      <c r="L10" s="21">
        <v>2023</v>
      </c>
      <c r="M10" s="21">
        <v>2024</v>
      </c>
      <c r="N10" s="21">
        <v>2025</v>
      </c>
      <c r="O10" s="17" t="s">
        <v>80</v>
      </c>
    </row>
    <row r="11" spans="1:15" ht="15">
      <c r="A11" s="59"/>
      <c r="B11" s="53" t="s">
        <v>13</v>
      </c>
      <c r="C11" s="42" t="s">
        <v>75</v>
      </c>
      <c r="D11" s="4"/>
      <c r="E11" s="5"/>
      <c r="F11" s="22"/>
      <c r="G11" s="1">
        <f aca="true" t="shared" si="0" ref="G11:K12">G13+G15+G17</f>
        <v>136051</v>
      </c>
      <c r="H11" s="1">
        <f t="shared" si="0"/>
        <v>545</v>
      </c>
      <c r="I11" s="1">
        <f t="shared" si="0"/>
        <v>100938</v>
      </c>
      <c r="J11" s="1">
        <f t="shared" si="0"/>
        <v>12173</v>
      </c>
      <c r="K11" s="1">
        <f t="shared" si="0"/>
        <v>5000</v>
      </c>
      <c r="L11" s="1"/>
      <c r="M11" s="1"/>
      <c r="N11" s="1"/>
      <c r="O11" s="43">
        <f aca="true" t="shared" si="1" ref="O11:O76">H11+I11+J11+K11</f>
        <v>118656</v>
      </c>
    </row>
    <row r="12" spans="1:15" ht="15">
      <c r="A12" s="60"/>
      <c r="B12" s="54"/>
      <c r="C12" s="39" t="s">
        <v>18</v>
      </c>
      <c r="D12" s="4"/>
      <c r="E12" s="5"/>
      <c r="F12" s="22"/>
      <c r="G12" s="1">
        <f t="shared" si="0"/>
        <v>82051</v>
      </c>
      <c r="H12" s="1">
        <f t="shared" si="0"/>
        <v>545</v>
      </c>
      <c r="I12" s="1">
        <f t="shared" si="0"/>
        <v>15477</v>
      </c>
      <c r="J12" s="1">
        <f t="shared" si="0"/>
        <v>48634</v>
      </c>
      <c r="K12" s="1">
        <f t="shared" si="0"/>
        <v>0</v>
      </c>
      <c r="L12" s="1"/>
      <c r="M12" s="1"/>
      <c r="N12" s="1"/>
      <c r="O12" s="43">
        <f t="shared" si="1"/>
        <v>64656</v>
      </c>
    </row>
    <row r="13" spans="1:15" ht="15">
      <c r="A13" s="51" t="s">
        <v>14</v>
      </c>
      <c r="B13" s="53" t="s">
        <v>21</v>
      </c>
      <c r="C13" s="42" t="s">
        <v>75</v>
      </c>
      <c r="D13" s="4"/>
      <c r="E13" s="5"/>
      <c r="F13" s="23"/>
      <c r="G13" s="1">
        <f aca="true" t="shared" si="2" ref="G13:K14">G26+G81+G132+G162</f>
        <v>104215</v>
      </c>
      <c r="H13" s="1">
        <f t="shared" si="2"/>
        <v>545</v>
      </c>
      <c r="I13" s="1">
        <f t="shared" si="2"/>
        <v>86282</v>
      </c>
      <c r="J13" s="1">
        <f t="shared" si="2"/>
        <v>12173</v>
      </c>
      <c r="K13" s="1">
        <f t="shared" si="2"/>
        <v>5000</v>
      </c>
      <c r="L13" s="1"/>
      <c r="M13" s="1"/>
      <c r="N13" s="1"/>
      <c r="O13" s="43">
        <f t="shared" si="1"/>
        <v>104000</v>
      </c>
    </row>
    <row r="14" spans="1:15" ht="15">
      <c r="A14" s="52"/>
      <c r="B14" s="54"/>
      <c r="C14" s="39" t="s">
        <v>18</v>
      </c>
      <c r="D14" s="4"/>
      <c r="E14" s="5"/>
      <c r="F14" s="23"/>
      <c r="G14" s="1">
        <f t="shared" si="2"/>
        <v>50215</v>
      </c>
      <c r="H14" s="1">
        <f t="shared" si="2"/>
        <v>545</v>
      </c>
      <c r="I14" s="1">
        <f t="shared" si="2"/>
        <v>821</v>
      </c>
      <c r="J14" s="1">
        <f t="shared" si="2"/>
        <v>48634</v>
      </c>
      <c r="K14" s="1">
        <f t="shared" si="2"/>
        <v>0</v>
      </c>
      <c r="L14" s="1"/>
      <c r="M14" s="1"/>
      <c r="N14" s="1"/>
      <c r="O14" s="43">
        <f t="shared" si="1"/>
        <v>50000</v>
      </c>
    </row>
    <row r="15" spans="1:15" ht="15.75" customHeight="1">
      <c r="A15" s="51" t="s">
        <v>15</v>
      </c>
      <c r="B15" s="53" t="s">
        <v>22</v>
      </c>
      <c r="C15" s="42" t="s">
        <v>75</v>
      </c>
      <c r="D15" s="4"/>
      <c r="E15" s="5"/>
      <c r="F15" s="6"/>
      <c r="G15" s="1">
        <f aca="true" t="shared" si="3" ref="G15:K16">G44+G85+G134+G168</f>
        <v>8228</v>
      </c>
      <c r="H15" s="1">
        <f t="shared" si="3"/>
        <v>0</v>
      </c>
      <c r="I15" s="1">
        <f t="shared" si="3"/>
        <v>8228</v>
      </c>
      <c r="J15" s="1">
        <f t="shared" si="3"/>
        <v>0</v>
      </c>
      <c r="K15" s="1">
        <f t="shared" si="3"/>
        <v>0</v>
      </c>
      <c r="L15" s="1"/>
      <c r="M15" s="1"/>
      <c r="N15" s="1"/>
      <c r="O15" s="43">
        <f t="shared" si="1"/>
        <v>8228</v>
      </c>
    </row>
    <row r="16" spans="1:15" ht="15.75" customHeight="1">
      <c r="A16" s="52"/>
      <c r="B16" s="54"/>
      <c r="C16" s="39" t="s">
        <v>18</v>
      </c>
      <c r="D16" s="4"/>
      <c r="E16" s="5"/>
      <c r="F16" s="6"/>
      <c r="G16" s="1">
        <f t="shared" si="3"/>
        <v>8228</v>
      </c>
      <c r="H16" s="1">
        <f t="shared" si="3"/>
        <v>0</v>
      </c>
      <c r="I16" s="1">
        <f t="shared" si="3"/>
        <v>8228</v>
      </c>
      <c r="J16" s="1">
        <f t="shared" si="3"/>
        <v>0</v>
      </c>
      <c r="K16" s="1">
        <f t="shared" si="3"/>
        <v>0</v>
      </c>
      <c r="L16" s="1"/>
      <c r="M16" s="1"/>
      <c r="N16" s="1"/>
      <c r="O16" s="43">
        <f t="shared" si="1"/>
        <v>8228</v>
      </c>
    </row>
    <row r="17" spans="1:15" ht="15">
      <c r="A17" s="51" t="s">
        <v>16</v>
      </c>
      <c r="B17" s="53" t="s">
        <v>23</v>
      </c>
      <c r="C17" s="42" t="s">
        <v>75</v>
      </c>
      <c r="D17" s="4"/>
      <c r="E17" s="5"/>
      <c r="F17" s="6"/>
      <c r="G17" s="1">
        <f aca="true" t="shared" si="4" ref="G17:K18">G50+G89+G136+G172</f>
        <v>23608</v>
      </c>
      <c r="H17" s="1">
        <f t="shared" si="4"/>
        <v>0</v>
      </c>
      <c r="I17" s="1">
        <f t="shared" si="4"/>
        <v>6428</v>
      </c>
      <c r="J17" s="1">
        <f t="shared" si="4"/>
        <v>0</v>
      </c>
      <c r="K17" s="1">
        <f t="shared" si="4"/>
        <v>0</v>
      </c>
      <c r="L17" s="1"/>
      <c r="M17" s="1"/>
      <c r="N17" s="1"/>
      <c r="O17" s="43">
        <f t="shared" si="1"/>
        <v>6428</v>
      </c>
    </row>
    <row r="18" spans="1:15" ht="15">
      <c r="A18" s="52"/>
      <c r="B18" s="54"/>
      <c r="C18" s="39" t="s">
        <v>18</v>
      </c>
      <c r="D18" s="4"/>
      <c r="E18" s="5"/>
      <c r="F18" s="6"/>
      <c r="G18" s="1">
        <f t="shared" si="4"/>
        <v>23608</v>
      </c>
      <c r="H18" s="1">
        <f t="shared" si="4"/>
        <v>0</v>
      </c>
      <c r="I18" s="1">
        <f t="shared" si="4"/>
        <v>6428</v>
      </c>
      <c r="J18" s="1">
        <f t="shared" si="4"/>
        <v>0</v>
      </c>
      <c r="K18" s="1">
        <f t="shared" si="4"/>
        <v>0</v>
      </c>
      <c r="L18" s="1"/>
      <c r="M18" s="1"/>
      <c r="N18" s="1"/>
      <c r="O18" s="43">
        <f t="shared" si="1"/>
        <v>6428</v>
      </c>
    </row>
    <row r="19" spans="1:15" ht="15">
      <c r="A19" s="2"/>
      <c r="B19" s="3"/>
      <c r="C19" s="3"/>
      <c r="D19" s="4"/>
      <c r="E19" s="5"/>
      <c r="F19" s="6"/>
      <c r="G19" s="1"/>
      <c r="H19" s="8"/>
      <c r="I19" s="8"/>
      <c r="J19" s="8"/>
      <c r="K19" s="8"/>
      <c r="L19" s="8"/>
      <c r="M19" s="8"/>
      <c r="N19" s="8"/>
      <c r="O19" s="43"/>
    </row>
    <row r="20" spans="1:15" ht="17.25" customHeight="1">
      <c r="A20" s="51" t="s">
        <v>7</v>
      </c>
      <c r="B20" s="53" t="s">
        <v>24</v>
      </c>
      <c r="C20" s="42" t="s">
        <v>75</v>
      </c>
      <c r="D20" s="4"/>
      <c r="E20" s="5"/>
      <c r="F20" s="6"/>
      <c r="G20" s="1">
        <f aca="true" t="shared" si="5" ref="G20:K21">G22+G24</f>
        <v>108686</v>
      </c>
      <c r="H20" s="1">
        <f t="shared" si="5"/>
        <v>545</v>
      </c>
      <c r="I20" s="1">
        <f t="shared" si="5"/>
        <v>90968</v>
      </c>
      <c r="J20" s="1">
        <f t="shared" si="5"/>
        <v>12173</v>
      </c>
      <c r="K20" s="1">
        <f t="shared" si="5"/>
        <v>5000</v>
      </c>
      <c r="L20" s="1"/>
      <c r="M20" s="1"/>
      <c r="N20" s="1"/>
      <c r="O20" s="43">
        <f t="shared" si="1"/>
        <v>108686</v>
      </c>
    </row>
    <row r="21" spans="1:15" ht="17.25" customHeight="1">
      <c r="A21" s="52"/>
      <c r="B21" s="54"/>
      <c r="C21" s="39" t="s">
        <v>18</v>
      </c>
      <c r="D21" s="4"/>
      <c r="E21" s="5"/>
      <c r="F21" s="6"/>
      <c r="G21" s="1">
        <f t="shared" si="5"/>
        <v>54686</v>
      </c>
      <c r="H21" s="1">
        <f t="shared" si="5"/>
        <v>545</v>
      </c>
      <c r="I21" s="1">
        <f t="shared" si="5"/>
        <v>5507</v>
      </c>
      <c r="J21" s="1">
        <f t="shared" si="5"/>
        <v>48634</v>
      </c>
      <c r="K21" s="1">
        <f t="shared" si="5"/>
        <v>0</v>
      </c>
      <c r="L21" s="1"/>
      <c r="M21" s="1"/>
      <c r="N21" s="1"/>
      <c r="O21" s="43">
        <f t="shared" si="1"/>
        <v>54686</v>
      </c>
    </row>
    <row r="22" spans="1:15" ht="15.75" customHeight="1">
      <c r="A22" s="55"/>
      <c r="B22" s="57" t="s">
        <v>25</v>
      </c>
      <c r="C22" s="42" t="s">
        <v>75</v>
      </c>
      <c r="D22" s="4"/>
      <c r="E22" s="5"/>
      <c r="F22" s="44"/>
      <c r="G22" s="1">
        <f aca="true" t="shared" si="6" ref="G22:K23">G28+G46+G52</f>
        <v>4686</v>
      </c>
      <c r="H22" s="1">
        <f t="shared" si="6"/>
        <v>0</v>
      </c>
      <c r="I22" s="1">
        <f t="shared" si="6"/>
        <v>4686</v>
      </c>
      <c r="J22" s="1">
        <f t="shared" si="6"/>
        <v>0</v>
      </c>
      <c r="K22" s="1">
        <f t="shared" si="6"/>
        <v>0</v>
      </c>
      <c r="L22" s="1"/>
      <c r="M22" s="1"/>
      <c r="N22" s="1"/>
      <c r="O22" s="43">
        <f t="shared" si="1"/>
        <v>4686</v>
      </c>
    </row>
    <row r="23" spans="1:15" ht="15.75" customHeight="1">
      <c r="A23" s="56"/>
      <c r="B23" s="58"/>
      <c r="C23" s="39" t="s">
        <v>18</v>
      </c>
      <c r="D23" s="4"/>
      <c r="E23" s="5"/>
      <c r="F23" s="44"/>
      <c r="G23" s="1">
        <f t="shared" si="6"/>
        <v>4686</v>
      </c>
      <c r="H23" s="1">
        <f t="shared" si="6"/>
        <v>0</v>
      </c>
      <c r="I23" s="1">
        <f t="shared" si="6"/>
        <v>4686</v>
      </c>
      <c r="J23" s="1">
        <f t="shared" si="6"/>
        <v>0</v>
      </c>
      <c r="K23" s="1">
        <f t="shared" si="6"/>
        <v>0</v>
      </c>
      <c r="L23" s="1"/>
      <c r="M23" s="1"/>
      <c r="N23" s="1"/>
      <c r="O23" s="43">
        <f t="shared" si="1"/>
        <v>4686</v>
      </c>
    </row>
    <row r="24" spans="1:15" ht="15.75" customHeight="1">
      <c r="A24" s="55"/>
      <c r="B24" s="71" t="s">
        <v>42</v>
      </c>
      <c r="C24" s="42" t="s">
        <v>75</v>
      </c>
      <c r="D24" s="4"/>
      <c r="E24" s="5"/>
      <c r="F24" s="44"/>
      <c r="G24" s="1">
        <f>G30+G44+G68</f>
        <v>104000</v>
      </c>
      <c r="H24" s="1">
        <f>H30+H44+H68</f>
        <v>545</v>
      </c>
      <c r="I24" s="1">
        <f>I30+I44+I68</f>
        <v>86282</v>
      </c>
      <c r="J24" s="1">
        <f>J30+J44+J68</f>
        <v>12173</v>
      </c>
      <c r="K24" s="1">
        <f>K30+K44+K68</f>
        <v>5000</v>
      </c>
      <c r="L24" s="1"/>
      <c r="M24" s="1"/>
      <c r="N24" s="1"/>
      <c r="O24" s="43">
        <f t="shared" si="1"/>
        <v>104000</v>
      </c>
    </row>
    <row r="25" spans="1:15" ht="15.75" customHeight="1">
      <c r="A25" s="56"/>
      <c r="B25" s="72"/>
      <c r="C25" s="39" t="s">
        <v>18</v>
      </c>
      <c r="D25" s="4"/>
      <c r="E25" s="5"/>
      <c r="F25" s="44"/>
      <c r="G25" s="1">
        <f>G31+G49+G69</f>
        <v>50000</v>
      </c>
      <c r="H25" s="1">
        <f>H31+H49+H69</f>
        <v>545</v>
      </c>
      <c r="I25" s="1">
        <f>I31+I49+I69</f>
        <v>821</v>
      </c>
      <c r="J25" s="1">
        <f>J31+J49+J69</f>
        <v>48634</v>
      </c>
      <c r="K25" s="1">
        <f>K31+K49+K69</f>
        <v>0</v>
      </c>
      <c r="L25" s="1"/>
      <c r="M25" s="1"/>
      <c r="N25" s="1"/>
      <c r="O25" s="43">
        <f t="shared" si="1"/>
        <v>50000</v>
      </c>
    </row>
    <row r="26" spans="1:15" ht="15">
      <c r="A26" s="51" t="s">
        <v>14</v>
      </c>
      <c r="B26" s="53" t="s">
        <v>26</v>
      </c>
      <c r="C26" s="42" t="s">
        <v>75</v>
      </c>
      <c r="D26" s="4"/>
      <c r="E26" s="5"/>
      <c r="F26" s="6"/>
      <c r="G26" s="1">
        <f aca="true" t="shared" si="7" ref="G26:K27">G28+G30</f>
        <v>104000</v>
      </c>
      <c r="H26" s="1">
        <f t="shared" si="7"/>
        <v>545</v>
      </c>
      <c r="I26" s="1">
        <f t="shared" si="7"/>
        <v>86282</v>
      </c>
      <c r="J26" s="1">
        <f t="shared" si="7"/>
        <v>12173</v>
      </c>
      <c r="K26" s="1">
        <f t="shared" si="7"/>
        <v>5000</v>
      </c>
      <c r="L26" s="1"/>
      <c r="M26" s="1"/>
      <c r="N26" s="1"/>
      <c r="O26" s="43">
        <f t="shared" si="1"/>
        <v>104000</v>
      </c>
    </row>
    <row r="27" spans="1:15" ht="15">
      <c r="A27" s="52"/>
      <c r="B27" s="54"/>
      <c r="C27" s="39" t="s">
        <v>18</v>
      </c>
      <c r="D27" s="4"/>
      <c r="E27" s="5"/>
      <c r="F27" s="6"/>
      <c r="G27" s="1">
        <f t="shared" si="7"/>
        <v>50000</v>
      </c>
      <c r="H27" s="1">
        <f t="shared" si="7"/>
        <v>545</v>
      </c>
      <c r="I27" s="1">
        <f t="shared" si="7"/>
        <v>821</v>
      </c>
      <c r="J27" s="1">
        <f t="shared" si="7"/>
        <v>48634</v>
      </c>
      <c r="K27" s="1">
        <f t="shared" si="7"/>
        <v>0</v>
      </c>
      <c r="L27" s="1"/>
      <c r="M27" s="1"/>
      <c r="N27" s="1"/>
      <c r="O27" s="43">
        <f t="shared" si="1"/>
        <v>50000</v>
      </c>
    </row>
    <row r="28" spans="1:15" ht="15">
      <c r="A28" s="63"/>
      <c r="B28" s="65" t="s">
        <v>25</v>
      </c>
      <c r="C28" s="42" t="s">
        <v>75</v>
      </c>
      <c r="D28" s="4"/>
      <c r="E28" s="5"/>
      <c r="F28" s="45"/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/>
      <c r="M28" s="1"/>
      <c r="N28" s="1"/>
      <c r="O28" s="43">
        <f t="shared" si="1"/>
        <v>0</v>
      </c>
    </row>
    <row r="29" spans="1:15" ht="15">
      <c r="A29" s="64"/>
      <c r="B29" s="66"/>
      <c r="C29" s="39" t="s">
        <v>18</v>
      </c>
      <c r="D29" s="4"/>
      <c r="E29" s="5"/>
      <c r="F29" s="45"/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/>
      <c r="M29" s="1"/>
      <c r="N29" s="1"/>
      <c r="O29" s="43">
        <f t="shared" si="1"/>
        <v>0</v>
      </c>
    </row>
    <row r="30" spans="1:15" ht="15">
      <c r="A30" s="63"/>
      <c r="B30" s="71" t="s">
        <v>42</v>
      </c>
      <c r="C30" s="42" t="s">
        <v>75</v>
      </c>
      <c r="D30" s="4"/>
      <c r="E30" s="5"/>
      <c r="F30" s="45"/>
      <c r="G30" s="1">
        <f aca="true" t="shared" si="8" ref="G30:K31">G32+G34+G36+G38+G40+G42</f>
        <v>104000</v>
      </c>
      <c r="H30" s="1">
        <f t="shared" si="8"/>
        <v>545</v>
      </c>
      <c r="I30" s="1">
        <f t="shared" si="8"/>
        <v>86282</v>
      </c>
      <c r="J30" s="1">
        <f t="shared" si="8"/>
        <v>12173</v>
      </c>
      <c r="K30" s="1">
        <f t="shared" si="8"/>
        <v>5000</v>
      </c>
      <c r="L30" s="1"/>
      <c r="M30" s="1"/>
      <c r="N30" s="1"/>
      <c r="O30" s="43">
        <f t="shared" si="1"/>
        <v>104000</v>
      </c>
    </row>
    <row r="31" spans="1:15" ht="15">
      <c r="A31" s="64"/>
      <c r="B31" s="72"/>
      <c r="C31" s="39" t="s">
        <v>18</v>
      </c>
      <c r="D31" s="4"/>
      <c r="E31" s="5"/>
      <c r="F31" s="45"/>
      <c r="G31" s="1">
        <f t="shared" si="8"/>
        <v>50000</v>
      </c>
      <c r="H31" s="1">
        <f t="shared" si="8"/>
        <v>545</v>
      </c>
      <c r="I31" s="1">
        <f t="shared" si="8"/>
        <v>821</v>
      </c>
      <c r="J31" s="1">
        <f t="shared" si="8"/>
        <v>48634</v>
      </c>
      <c r="K31" s="1">
        <f t="shared" si="8"/>
        <v>0</v>
      </c>
      <c r="L31" s="1"/>
      <c r="M31" s="1"/>
      <c r="N31" s="1"/>
      <c r="O31" s="43">
        <f t="shared" si="1"/>
        <v>50000</v>
      </c>
    </row>
    <row r="32" spans="1:15" ht="15">
      <c r="A32" s="59">
        <v>1</v>
      </c>
      <c r="B32" s="71" t="s">
        <v>59</v>
      </c>
      <c r="C32" s="42" t="s">
        <v>75</v>
      </c>
      <c r="D32" s="7"/>
      <c r="E32" s="7"/>
      <c r="F32" s="25"/>
      <c r="G32" s="8">
        <v>10000</v>
      </c>
      <c r="H32" s="8">
        <v>46</v>
      </c>
      <c r="I32" s="8">
        <v>7954</v>
      </c>
      <c r="J32" s="8">
        <v>1000</v>
      </c>
      <c r="K32" s="8">
        <v>1000</v>
      </c>
      <c r="L32" s="8"/>
      <c r="M32" s="8"/>
      <c r="N32" s="8"/>
      <c r="O32" s="43">
        <f t="shared" si="1"/>
        <v>10000</v>
      </c>
    </row>
    <row r="33" spans="1:15" ht="15">
      <c r="A33" s="60"/>
      <c r="B33" s="72"/>
      <c r="C33" s="39" t="s">
        <v>18</v>
      </c>
      <c r="D33" s="7"/>
      <c r="E33" s="7"/>
      <c r="F33" s="25"/>
      <c r="G33" s="8">
        <v>7500</v>
      </c>
      <c r="H33" s="8">
        <v>46</v>
      </c>
      <c r="I33" s="8">
        <v>74</v>
      </c>
      <c r="J33" s="8">
        <v>7380</v>
      </c>
      <c r="K33" s="8">
        <v>0</v>
      </c>
      <c r="L33" s="8">
        <v>2500</v>
      </c>
      <c r="M33" s="8"/>
      <c r="N33" s="8"/>
      <c r="O33" s="43">
        <f t="shared" si="1"/>
        <v>7500</v>
      </c>
    </row>
    <row r="34" spans="1:15" ht="15">
      <c r="A34" s="59">
        <v>2</v>
      </c>
      <c r="B34" s="71" t="s">
        <v>60</v>
      </c>
      <c r="C34" s="42" t="s">
        <v>75</v>
      </c>
      <c r="D34" s="7"/>
      <c r="E34" s="7"/>
      <c r="F34" s="25"/>
      <c r="G34" s="8">
        <v>22000</v>
      </c>
      <c r="H34" s="8">
        <v>79</v>
      </c>
      <c r="I34" s="8">
        <v>21121</v>
      </c>
      <c r="J34" s="8">
        <v>400</v>
      </c>
      <c r="K34" s="8">
        <v>400</v>
      </c>
      <c r="L34" s="8"/>
      <c r="M34" s="8"/>
      <c r="N34" s="8"/>
      <c r="O34" s="43">
        <f t="shared" si="1"/>
        <v>22000</v>
      </c>
    </row>
    <row r="35" spans="1:15" ht="15">
      <c r="A35" s="60"/>
      <c r="B35" s="72"/>
      <c r="C35" s="39" t="s">
        <v>18</v>
      </c>
      <c r="D35" s="7"/>
      <c r="E35" s="7"/>
      <c r="F35" s="25"/>
      <c r="G35" s="8">
        <v>10500</v>
      </c>
      <c r="H35" s="8">
        <v>79</v>
      </c>
      <c r="I35" s="8">
        <v>65</v>
      </c>
      <c r="J35" s="8">
        <v>10356</v>
      </c>
      <c r="K35" s="8">
        <v>0</v>
      </c>
      <c r="L35" s="8">
        <v>11500</v>
      </c>
      <c r="M35" s="8"/>
      <c r="N35" s="8"/>
      <c r="O35" s="43">
        <f t="shared" si="1"/>
        <v>10500</v>
      </c>
    </row>
    <row r="36" spans="1:15" ht="15">
      <c r="A36" s="59">
        <v>3</v>
      </c>
      <c r="B36" s="71" t="s">
        <v>61</v>
      </c>
      <c r="C36" s="42" t="s">
        <v>75</v>
      </c>
      <c r="D36" s="7"/>
      <c r="E36" s="7"/>
      <c r="F36" s="25"/>
      <c r="G36" s="8">
        <v>17000</v>
      </c>
      <c r="H36" s="8">
        <v>28</v>
      </c>
      <c r="I36" s="8">
        <v>14492</v>
      </c>
      <c r="J36" s="8">
        <v>2000</v>
      </c>
      <c r="K36" s="8">
        <v>480</v>
      </c>
      <c r="L36" s="8"/>
      <c r="M36" s="8"/>
      <c r="N36" s="8"/>
      <c r="O36" s="43">
        <f t="shared" si="1"/>
        <v>17000</v>
      </c>
    </row>
    <row r="37" spans="1:15" ht="15">
      <c r="A37" s="60"/>
      <c r="B37" s="72"/>
      <c r="C37" s="39" t="s">
        <v>18</v>
      </c>
      <c r="D37" s="7"/>
      <c r="E37" s="7"/>
      <c r="F37" s="25"/>
      <c r="G37" s="8">
        <v>10000</v>
      </c>
      <c r="H37" s="8">
        <v>28</v>
      </c>
      <c r="I37" s="8">
        <v>193</v>
      </c>
      <c r="J37" s="8">
        <v>9779</v>
      </c>
      <c r="K37" s="8">
        <v>0</v>
      </c>
      <c r="L37" s="8">
        <v>7000</v>
      </c>
      <c r="M37" s="8"/>
      <c r="N37" s="8"/>
      <c r="O37" s="43">
        <f t="shared" si="1"/>
        <v>10000</v>
      </c>
    </row>
    <row r="38" spans="1:15" ht="15">
      <c r="A38" s="59">
        <v>4</v>
      </c>
      <c r="B38" s="71" t="s">
        <v>62</v>
      </c>
      <c r="C38" s="42" t="s">
        <v>75</v>
      </c>
      <c r="D38" s="7"/>
      <c r="E38" s="7"/>
      <c r="F38" s="25"/>
      <c r="G38" s="8">
        <v>25000</v>
      </c>
      <c r="H38" s="8">
        <v>33</v>
      </c>
      <c r="I38" s="8">
        <v>18424</v>
      </c>
      <c r="J38" s="8">
        <v>4473</v>
      </c>
      <c r="K38" s="8">
        <v>2070</v>
      </c>
      <c r="L38" s="8"/>
      <c r="M38" s="8"/>
      <c r="N38" s="8"/>
      <c r="O38" s="43">
        <f t="shared" si="1"/>
        <v>25000</v>
      </c>
    </row>
    <row r="39" spans="1:15" ht="15">
      <c r="A39" s="60"/>
      <c r="B39" s="72"/>
      <c r="C39" s="39" t="s">
        <v>18</v>
      </c>
      <c r="D39" s="7"/>
      <c r="E39" s="7"/>
      <c r="F39" s="25"/>
      <c r="G39" s="8">
        <v>10000</v>
      </c>
      <c r="H39" s="8">
        <v>33</v>
      </c>
      <c r="I39" s="8">
        <v>234</v>
      </c>
      <c r="J39" s="8">
        <v>9733</v>
      </c>
      <c r="K39" s="8">
        <v>0</v>
      </c>
      <c r="L39" s="8">
        <v>15000</v>
      </c>
      <c r="M39" s="8"/>
      <c r="N39" s="8"/>
      <c r="O39" s="43">
        <f t="shared" si="1"/>
        <v>10000</v>
      </c>
    </row>
    <row r="40" spans="1:15" ht="15">
      <c r="A40" s="59">
        <v>5</v>
      </c>
      <c r="B40" s="71" t="s">
        <v>63</v>
      </c>
      <c r="C40" s="42" t="s">
        <v>75</v>
      </c>
      <c r="D40" s="7"/>
      <c r="E40" s="7"/>
      <c r="F40" s="25"/>
      <c r="G40" s="8">
        <v>12000</v>
      </c>
      <c r="H40" s="8">
        <v>167</v>
      </c>
      <c r="I40" s="8">
        <v>11483</v>
      </c>
      <c r="J40" s="8">
        <v>300</v>
      </c>
      <c r="K40" s="8">
        <v>50</v>
      </c>
      <c r="L40" s="8"/>
      <c r="M40" s="8"/>
      <c r="N40" s="8"/>
      <c r="O40" s="43">
        <f t="shared" si="1"/>
        <v>12000</v>
      </c>
    </row>
    <row r="41" spans="1:15" ht="15">
      <c r="A41" s="60"/>
      <c r="B41" s="72"/>
      <c r="C41" s="39" t="s">
        <v>18</v>
      </c>
      <c r="D41" s="7"/>
      <c r="E41" s="7"/>
      <c r="F41" s="25"/>
      <c r="G41" s="8">
        <v>4800</v>
      </c>
      <c r="H41" s="8">
        <v>167</v>
      </c>
      <c r="I41" s="8">
        <v>119</v>
      </c>
      <c r="J41" s="8">
        <v>4514</v>
      </c>
      <c r="K41" s="8">
        <v>0</v>
      </c>
      <c r="L41" s="8">
        <v>7200</v>
      </c>
      <c r="M41" s="8"/>
      <c r="N41" s="8"/>
      <c r="O41" s="43">
        <f t="shared" si="1"/>
        <v>4800</v>
      </c>
    </row>
    <row r="42" spans="1:15" ht="15">
      <c r="A42" s="59">
        <v>6</v>
      </c>
      <c r="B42" s="71" t="s">
        <v>64</v>
      </c>
      <c r="C42" s="42" t="s">
        <v>75</v>
      </c>
      <c r="D42" s="7"/>
      <c r="E42" s="7"/>
      <c r="F42" s="25"/>
      <c r="G42" s="8">
        <v>18000</v>
      </c>
      <c r="H42" s="8">
        <v>192</v>
      </c>
      <c r="I42" s="8">
        <v>12808</v>
      </c>
      <c r="J42" s="8">
        <v>4000</v>
      </c>
      <c r="K42" s="8">
        <v>1000</v>
      </c>
      <c r="L42" s="8"/>
      <c r="M42" s="8"/>
      <c r="N42" s="8"/>
      <c r="O42" s="43">
        <f t="shared" si="1"/>
        <v>18000</v>
      </c>
    </row>
    <row r="43" spans="1:15" ht="15">
      <c r="A43" s="60"/>
      <c r="B43" s="72"/>
      <c r="C43" s="39" t="s">
        <v>18</v>
      </c>
      <c r="D43" s="7"/>
      <c r="E43" s="7"/>
      <c r="F43" s="25"/>
      <c r="G43" s="8">
        <v>7200</v>
      </c>
      <c r="H43" s="8">
        <v>192</v>
      </c>
      <c r="I43" s="8">
        <v>136</v>
      </c>
      <c r="J43" s="8">
        <v>6872</v>
      </c>
      <c r="K43" s="8">
        <v>0</v>
      </c>
      <c r="L43" s="8">
        <v>10800</v>
      </c>
      <c r="M43" s="8"/>
      <c r="N43" s="8"/>
      <c r="O43" s="43">
        <f t="shared" si="1"/>
        <v>7200</v>
      </c>
    </row>
    <row r="44" spans="1:15" ht="14.25" customHeight="1">
      <c r="A44" s="51" t="s">
        <v>15</v>
      </c>
      <c r="B44" s="53" t="s">
        <v>22</v>
      </c>
      <c r="C44" s="42" t="s">
        <v>75</v>
      </c>
      <c r="D44" s="7"/>
      <c r="E44" s="7"/>
      <c r="F44" s="31"/>
      <c r="G44" s="32">
        <f aca="true" t="shared" si="9" ref="G44:K45">G46+G48</f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/>
      <c r="M44" s="32"/>
      <c r="N44" s="32"/>
      <c r="O44" s="43">
        <f t="shared" si="1"/>
        <v>0</v>
      </c>
    </row>
    <row r="45" spans="1:15" ht="14.25" customHeight="1">
      <c r="A45" s="52"/>
      <c r="B45" s="54"/>
      <c r="C45" s="39" t="s">
        <v>18</v>
      </c>
      <c r="D45" s="7"/>
      <c r="E45" s="7"/>
      <c r="F45" s="31"/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/>
      <c r="M45" s="32"/>
      <c r="N45" s="32"/>
      <c r="O45" s="43">
        <f t="shared" si="1"/>
        <v>0</v>
      </c>
    </row>
    <row r="46" spans="1:15" ht="14.25" customHeight="1">
      <c r="A46" s="51"/>
      <c r="B46" s="65" t="s">
        <v>25</v>
      </c>
      <c r="C46" s="42" t="s">
        <v>75</v>
      </c>
      <c r="D46" s="7"/>
      <c r="E46" s="7"/>
      <c r="F46" s="31"/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/>
      <c r="M46" s="32"/>
      <c r="N46" s="32"/>
      <c r="O46" s="43">
        <f t="shared" si="1"/>
        <v>0</v>
      </c>
    </row>
    <row r="47" spans="1:15" ht="14.25" customHeight="1">
      <c r="A47" s="52"/>
      <c r="B47" s="66"/>
      <c r="C47" s="39" t="s">
        <v>18</v>
      </c>
      <c r="D47" s="7"/>
      <c r="E47" s="7"/>
      <c r="F47" s="31"/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/>
      <c r="M47" s="32"/>
      <c r="N47" s="32"/>
      <c r="O47" s="43">
        <f t="shared" si="1"/>
        <v>0</v>
      </c>
    </row>
    <row r="48" spans="1:15" ht="16.5" customHeight="1">
      <c r="A48" s="51"/>
      <c r="B48" s="71" t="s">
        <v>42</v>
      </c>
      <c r="C48" s="42" t="s">
        <v>75</v>
      </c>
      <c r="D48" s="7"/>
      <c r="E48" s="7"/>
      <c r="F48" s="31"/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/>
      <c r="M48" s="32"/>
      <c r="N48" s="32"/>
      <c r="O48" s="43">
        <f t="shared" si="1"/>
        <v>0</v>
      </c>
    </row>
    <row r="49" spans="1:15" ht="15.75" customHeight="1">
      <c r="A49" s="52"/>
      <c r="B49" s="72"/>
      <c r="C49" s="39" t="s">
        <v>18</v>
      </c>
      <c r="D49" s="7"/>
      <c r="E49" s="7"/>
      <c r="F49" s="31"/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/>
      <c r="M49" s="32"/>
      <c r="N49" s="32"/>
      <c r="O49" s="43">
        <f t="shared" si="1"/>
        <v>0</v>
      </c>
    </row>
    <row r="50" spans="1:15" ht="15" customHeight="1">
      <c r="A50" s="51" t="s">
        <v>16</v>
      </c>
      <c r="B50" s="53" t="s">
        <v>27</v>
      </c>
      <c r="C50" s="42" t="s">
        <v>75</v>
      </c>
      <c r="D50" s="7"/>
      <c r="E50" s="7"/>
      <c r="F50" s="33"/>
      <c r="G50" s="32">
        <f aca="true" t="shared" si="10" ref="G50:K51">G52</f>
        <v>4686</v>
      </c>
      <c r="H50" s="32">
        <f t="shared" si="10"/>
        <v>0</v>
      </c>
      <c r="I50" s="32">
        <f t="shared" si="10"/>
        <v>4686</v>
      </c>
      <c r="J50" s="32">
        <f t="shared" si="10"/>
        <v>0</v>
      </c>
      <c r="K50" s="32">
        <f t="shared" si="10"/>
        <v>0</v>
      </c>
      <c r="L50" s="32"/>
      <c r="M50" s="32"/>
      <c r="N50" s="32"/>
      <c r="O50" s="43">
        <f t="shared" si="1"/>
        <v>4686</v>
      </c>
    </row>
    <row r="51" spans="1:15" ht="15" customHeight="1">
      <c r="A51" s="52"/>
      <c r="B51" s="54"/>
      <c r="C51" s="39" t="s">
        <v>18</v>
      </c>
      <c r="D51" s="7"/>
      <c r="E51" s="7"/>
      <c r="F51" s="33"/>
      <c r="G51" s="32">
        <f t="shared" si="10"/>
        <v>4686</v>
      </c>
      <c r="H51" s="32">
        <f t="shared" si="10"/>
        <v>0</v>
      </c>
      <c r="I51" s="32">
        <f t="shared" si="10"/>
        <v>4686</v>
      </c>
      <c r="J51" s="32">
        <f t="shared" si="10"/>
        <v>0</v>
      </c>
      <c r="K51" s="32">
        <f t="shared" si="10"/>
        <v>0</v>
      </c>
      <c r="L51" s="32"/>
      <c r="M51" s="32"/>
      <c r="N51" s="32"/>
      <c r="O51" s="43">
        <f t="shared" si="1"/>
        <v>4686</v>
      </c>
    </row>
    <row r="52" spans="1:15" ht="14.25" customHeight="1">
      <c r="A52" s="63"/>
      <c r="B52" s="65" t="s">
        <v>25</v>
      </c>
      <c r="C52" s="42" t="s">
        <v>75</v>
      </c>
      <c r="D52" s="7"/>
      <c r="E52" s="7"/>
      <c r="F52" s="46"/>
      <c r="G52" s="32">
        <f aca="true" t="shared" si="11" ref="G52:K53">G54+G56+G62+G64+G66</f>
        <v>4686</v>
      </c>
      <c r="H52" s="32">
        <f t="shared" si="11"/>
        <v>0</v>
      </c>
      <c r="I52" s="32">
        <f t="shared" si="11"/>
        <v>4686</v>
      </c>
      <c r="J52" s="32">
        <f t="shared" si="11"/>
        <v>0</v>
      </c>
      <c r="K52" s="32">
        <f t="shared" si="11"/>
        <v>0</v>
      </c>
      <c r="L52" s="32"/>
      <c r="M52" s="32"/>
      <c r="N52" s="32"/>
      <c r="O52" s="43">
        <f t="shared" si="1"/>
        <v>4686</v>
      </c>
    </row>
    <row r="53" spans="1:15" ht="14.25" customHeight="1">
      <c r="A53" s="64"/>
      <c r="B53" s="66"/>
      <c r="C53" s="39" t="s">
        <v>18</v>
      </c>
      <c r="D53" s="7"/>
      <c r="E53" s="7"/>
      <c r="F53" s="46"/>
      <c r="G53" s="32">
        <f t="shared" si="11"/>
        <v>4686</v>
      </c>
      <c r="H53" s="32">
        <f t="shared" si="11"/>
        <v>0</v>
      </c>
      <c r="I53" s="32">
        <f t="shared" si="11"/>
        <v>4686</v>
      </c>
      <c r="J53" s="32">
        <f t="shared" si="11"/>
        <v>0</v>
      </c>
      <c r="K53" s="32">
        <f t="shared" si="11"/>
        <v>0</v>
      </c>
      <c r="L53" s="32"/>
      <c r="M53" s="32"/>
      <c r="N53" s="32"/>
      <c r="O53" s="43">
        <f t="shared" si="1"/>
        <v>4686</v>
      </c>
    </row>
    <row r="54" spans="1:15" ht="15">
      <c r="A54" s="55" t="s">
        <v>12</v>
      </c>
      <c r="B54" s="57" t="s">
        <v>28</v>
      </c>
      <c r="C54" s="42" t="s">
        <v>75</v>
      </c>
      <c r="D54" s="7"/>
      <c r="E54" s="7"/>
      <c r="F54" s="25"/>
      <c r="G54" s="32">
        <f>0</f>
        <v>0</v>
      </c>
      <c r="H54" s="32">
        <f>0</f>
        <v>0</v>
      </c>
      <c r="I54" s="32">
        <f>0</f>
        <v>0</v>
      </c>
      <c r="J54" s="32">
        <f>0</f>
        <v>0</v>
      </c>
      <c r="K54" s="32">
        <f>0</f>
        <v>0</v>
      </c>
      <c r="L54" s="32"/>
      <c r="M54" s="32"/>
      <c r="N54" s="32"/>
      <c r="O54" s="43">
        <f t="shared" si="1"/>
        <v>0</v>
      </c>
    </row>
    <row r="55" spans="1:15" ht="15">
      <c r="A55" s="56"/>
      <c r="B55" s="58"/>
      <c r="C55" s="39" t="s">
        <v>18</v>
      </c>
      <c r="D55" s="7"/>
      <c r="E55" s="7"/>
      <c r="F55" s="25"/>
      <c r="G55" s="32">
        <f>0</f>
        <v>0</v>
      </c>
      <c r="H55" s="32">
        <f>0</f>
        <v>0</v>
      </c>
      <c r="I55" s="32">
        <f>0</f>
        <v>0</v>
      </c>
      <c r="J55" s="32">
        <f>0</f>
        <v>0</v>
      </c>
      <c r="K55" s="32">
        <f>0</f>
        <v>0</v>
      </c>
      <c r="L55" s="32"/>
      <c r="M55" s="32"/>
      <c r="N55" s="32"/>
      <c r="O55" s="43">
        <f t="shared" si="1"/>
        <v>0</v>
      </c>
    </row>
    <row r="56" spans="1:15" ht="16.5" customHeight="1">
      <c r="A56" s="55" t="s">
        <v>8</v>
      </c>
      <c r="B56" s="57" t="s">
        <v>29</v>
      </c>
      <c r="C56" s="42" t="s">
        <v>75</v>
      </c>
      <c r="D56" s="7"/>
      <c r="E56" s="7"/>
      <c r="F56" s="25"/>
      <c r="G56" s="32">
        <f aca="true" t="shared" si="12" ref="G56:K57">G58+G60</f>
        <v>4686</v>
      </c>
      <c r="H56" s="32">
        <f t="shared" si="12"/>
        <v>0</v>
      </c>
      <c r="I56" s="32">
        <f t="shared" si="12"/>
        <v>4686</v>
      </c>
      <c r="J56" s="32">
        <f t="shared" si="12"/>
        <v>0</v>
      </c>
      <c r="K56" s="32">
        <f t="shared" si="12"/>
        <v>0</v>
      </c>
      <c r="L56" s="32"/>
      <c r="M56" s="32"/>
      <c r="N56" s="32"/>
      <c r="O56" s="43">
        <f t="shared" si="1"/>
        <v>4686</v>
      </c>
    </row>
    <row r="57" spans="1:15" ht="16.5" customHeight="1">
      <c r="A57" s="56"/>
      <c r="B57" s="58"/>
      <c r="C57" s="39" t="s">
        <v>18</v>
      </c>
      <c r="D57" s="7"/>
      <c r="E57" s="7"/>
      <c r="F57" s="25"/>
      <c r="G57" s="32">
        <f t="shared" si="12"/>
        <v>4686</v>
      </c>
      <c r="H57" s="32">
        <f t="shared" si="12"/>
        <v>0</v>
      </c>
      <c r="I57" s="32">
        <f t="shared" si="12"/>
        <v>4686</v>
      </c>
      <c r="J57" s="32">
        <f t="shared" si="12"/>
        <v>0</v>
      </c>
      <c r="K57" s="32">
        <f t="shared" si="12"/>
        <v>0</v>
      </c>
      <c r="L57" s="32"/>
      <c r="M57" s="32"/>
      <c r="N57" s="32"/>
      <c r="O57" s="43">
        <f t="shared" si="1"/>
        <v>4686</v>
      </c>
    </row>
    <row r="58" spans="1:15" ht="16.5" customHeight="1">
      <c r="A58" s="59">
        <v>1</v>
      </c>
      <c r="B58" s="71" t="s">
        <v>36</v>
      </c>
      <c r="C58" s="42" t="s">
        <v>75</v>
      </c>
      <c r="D58" s="7"/>
      <c r="E58" s="7"/>
      <c r="F58" s="33"/>
      <c r="G58" s="8">
        <v>2072</v>
      </c>
      <c r="H58" s="8">
        <v>0</v>
      </c>
      <c r="I58" s="8">
        <v>2072</v>
      </c>
      <c r="J58" s="8">
        <v>0</v>
      </c>
      <c r="K58" s="8">
        <v>0</v>
      </c>
      <c r="L58" s="8"/>
      <c r="M58" s="8"/>
      <c r="N58" s="8"/>
      <c r="O58" s="43">
        <f t="shared" si="1"/>
        <v>2072</v>
      </c>
    </row>
    <row r="59" spans="1:15" ht="16.5" customHeight="1">
      <c r="A59" s="60"/>
      <c r="B59" s="72"/>
      <c r="C59" s="39" t="s">
        <v>18</v>
      </c>
      <c r="D59" s="7"/>
      <c r="E59" s="7"/>
      <c r="F59" s="33"/>
      <c r="G59" s="8">
        <v>2072</v>
      </c>
      <c r="H59" s="8">
        <v>0</v>
      </c>
      <c r="I59" s="8">
        <v>2072</v>
      </c>
      <c r="J59" s="8">
        <v>0</v>
      </c>
      <c r="K59" s="8">
        <v>0</v>
      </c>
      <c r="L59" s="8"/>
      <c r="M59" s="8"/>
      <c r="N59" s="8"/>
      <c r="O59" s="43">
        <f t="shared" si="1"/>
        <v>2072</v>
      </c>
    </row>
    <row r="60" spans="1:15" ht="16.5" customHeight="1">
      <c r="A60" s="59">
        <v>2</v>
      </c>
      <c r="B60" s="71" t="s">
        <v>83</v>
      </c>
      <c r="C60" s="42" t="s">
        <v>75</v>
      </c>
      <c r="D60" s="7"/>
      <c r="E60" s="7"/>
      <c r="F60" s="33"/>
      <c r="G60" s="8">
        <v>2614</v>
      </c>
      <c r="H60" s="8">
        <v>0</v>
      </c>
      <c r="I60" s="8">
        <v>2614</v>
      </c>
      <c r="J60" s="8">
        <v>0</v>
      </c>
      <c r="K60" s="8">
        <v>0</v>
      </c>
      <c r="L60" s="8"/>
      <c r="M60" s="8"/>
      <c r="N60" s="8"/>
      <c r="O60" s="43">
        <v>0</v>
      </c>
    </row>
    <row r="61" spans="1:15" ht="16.5" customHeight="1">
      <c r="A61" s="60"/>
      <c r="B61" s="72"/>
      <c r="C61" s="39" t="s">
        <v>18</v>
      </c>
      <c r="D61" s="7"/>
      <c r="E61" s="7"/>
      <c r="F61" s="33"/>
      <c r="G61" s="8">
        <v>2614</v>
      </c>
      <c r="H61" s="8">
        <v>0</v>
      </c>
      <c r="I61" s="8">
        <v>2614</v>
      </c>
      <c r="J61" s="8">
        <v>0</v>
      </c>
      <c r="K61" s="8">
        <v>0</v>
      </c>
      <c r="L61" s="8"/>
      <c r="M61" s="8"/>
      <c r="N61" s="8"/>
      <c r="O61" s="43">
        <v>0</v>
      </c>
    </row>
    <row r="62" spans="1:15" ht="17.25" customHeight="1">
      <c r="A62" s="55" t="s">
        <v>9</v>
      </c>
      <c r="B62" s="57" t="s">
        <v>30</v>
      </c>
      <c r="C62" s="42" t="s">
        <v>75</v>
      </c>
      <c r="D62" s="7"/>
      <c r="E62" s="7"/>
      <c r="F62" s="25"/>
      <c r="G62" s="1">
        <v>0</v>
      </c>
      <c r="H62" s="32">
        <f aca="true" t="shared" si="13" ref="H62:H69">H64+H66+H68+H70+H72</f>
        <v>0</v>
      </c>
      <c r="I62" s="32">
        <f aca="true" t="shared" si="14" ref="I62:K76">I64+I66+I68+I70+I72</f>
        <v>0</v>
      </c>
      <c r="J62" s="32">
        <f t="shared" si="14"/>
        <v>0</v>
      </c>
      <c r="K62" s="32">
        <f t="shared" si="14"/>
        <v>0</v>
      </c>
      <c r="L62" s="32"/>
      <c r="M62" s="32"/>
      <c r="N62" s="32"/>
      <c r="O62" s="43">
        <f t="shared" si="1"/>
        <v>0</v>
      </c>
    </row>
    <row r="63" spans="1:15" ht="15">
      <c r="A63" s="56"/>
      <c r="B63" s="58"/>
      <c r="C63" s="39" t="s">
        <v>18</v>
      </c>
      <c r="D63" s="7"/>
      <c r="E63" s="7"/>
      <c r="F63" s="25"/>
      <c r="G63" s="1">
        <v>0</v>
      </c>
      <c r="H63" s="32">
        <f t="shared" si="13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/>
      <c r="M63" s="32"/>
      <c r="N63" s="32"/>
      <c r="O63" s="43">
        <f t="shared" si="1"/>
        <v>0</v>
      </c>
    </row>
    <row r="64" spans="1:15" ht="20.25" customHeight="1">
      <c r="A64" s="55" t="s">
        <v>10</v>
      </c>
      <c r="B64" s="67" t="s">
        <v>31</v>
      </c>
      <c r="C64" s="42" t="s">
        <v>75</v>
      </c>
      <c r="D64" s="7"/>
      <c r="E64" s="7"/>
      <c r="F64" s="25"/>
      <c r="G64" s="1">
        <v>0</v>
      </c>
      <c r="H64" s="32">
        <f t="shared" si="13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/>
      <c r="M64" s="32"/>
      <c r="N64" s="32"/>
      <c r="O64" s="43">
        <f t="shared" si="1"/>
        <v>0</v>
      </c>
    </row>
    <row r="65" spans="1:15" ht="15">
      <c r="A65" s="56"/>
      <c r="B65" s="68"/>
      <c r="C65" s="39" t="s">
        <v>18</v>
      </c>
      <c r="D65" s="7"/>
      <c r="E65" s="7"/>
      <c r="F65" s="25"/>
      <c r="G65" s="1">
        <v>0</v>
      </c>
      <c r="H65" s="32">
        <f t="shared" si="13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/>
      <c r="M65" s="32"/>
      <c r="N65" s="32"/>
      <c r="O65" s="43">
        <f t="shared" si="1"/>
        <v>0</v>
      </c>
    </row>
    <row r="66" spans="1:15" ht="15" customHeight="1">
      <c r="A66" s="55" t="s">
        <v>11</v>
      </c>
      <c r="B66" s="57" t="s">
        <v>32</v>
      </c>
      <c r="C66" s="42" t="s">
        <v>75</v>
      </c>
      <c r="D66" s="7"/>
      <c r="E66" s="7"/>
      <c r="F66" s="25"/>
      <c r="G66" s="32">
        <v>0</v>
      </c>
      <c r="H66" s="32">
        <f t="shared" si="13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/>
      <c r="M66" s="32"/>
      <c r="N66" s="32"/>
      <c r="O66" s="43">
        <f t="shared" si="1"/>
        <v>0</v>
      </c>
    </row>
    <row r="67" spans="1:15" ht="15" customHeight="1">
      <c r="A67" s="56"/>
      <c r="B67" s="58"/>
      <c r="C67" s="39" t="s">
        <v>18</v>
      </c>
      <c r="D67" s="7"/>
      <c r="E67" s="7"/>
      <c r="F67" s="25"/>
      <c r="G67" s="32">
        <v>0</v>
      </c>
      <c r="H67" s="32">
        <f t="shared" si="13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/>
      <c r="M67" s="32"/>
      <c r="N67" s="32"/>
      <c r="O67" s="43">
        <f t="shared" si="1"/>
        <v>0</v>
      </c>
    </row>
    <row r="68" spans="1:15" ht="17.25" customHeight="1">
      <c r="A68" s="55"/>
      <c r="B68" s="71" t="s">
        <v>42</v>
      </c>
      <c r="C68" s="42" t="s">
        <v>75</v>
      </c>
      <c r="D68" s="7"/>
      <c r="E68" s="7"/>
      <c r="F68" s="25"/>
      <c r="G68" s="32">
        <f>G70+G72+G74</f>
        <v>0</v>
      </c>
      <c r="H68" s="32">
        <f t="shared" si="13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/>
      <c r="M68" s="32"/>
      <c r="N68" s="32"/>
      <c r="O68" s="43">
        <f t="shared" si="1"/>
        <v>0</v>
      </c>
    </row>
    <row r="69" spans="1:15" ht="17.25" customHeight="1">
      <c r="A69" s="56"/>
      <c r="B69" s="72"/>
      <c r="C69" s="39" t="s">
        <v>18</v>
      </c>
      <c r="D69" s="7"/>
      <c r="E69" s="7"/>
      <c r="F69" s="25"/>
      <c r="G69" s="32">
        <f>G71+G73+G75</f>
        <v>0</v>
      </c>
      <c r="H69" s="32">
        <f t="shared" si="13"/>
        <v>0</v>
      </c>
      <c r="I69" s="32">
        <f t="shared" si="14"/>
        <v>0</v>
      </c>
      <c r="J69" s="32">
        <f t="shared" si="14"/>
        <v>0</v>
      </c>
      <c r="K69" s="32">
        <f t="shared" si="14"/>
        <v>0</v>
      </c>
      <c r="L69" s="32"/>
      <c r="M69" s="32"/>
      <c r="N69" s="32"/>
      <c r="O69" s="43">
        <f t="shared" si="1"/>
        <v>0</v>
      </c>
    </row>
    <row r="70" spans="1:15" ht="17.25" customHeight="1">
      <c r="A70" s="55" t="s">
        <v>12</v>
      </c>
      <c r="B70" s="57" t="s">
        <v>28</v>
      </c>
      <c r="C70" s="42" t="s">
        <v>75</v>
      </c>
      <c r="D70" s="7"/>
      <c r="E70" s="7"/>
      <c r="F70" s="25"/>
      <c r="G70" s="32">
        <v>0</v>
      </c>
      <c r="H70" s="32">
        <f aca="true" t="shared" si="15" ref="H70:H76">H72+H74+H76+H78+H80</f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/>
      <c r="M70" s="32"/>
      <c r="N70" s="32"/>
      <c r="O70" s="43">
        <f t="shared" si="1"/>
        <v>0</v>
      </c>
    </row>
    <row r="71" spans="1:15" ht="17.25" customHeight="1">
      <c r="A71" s="56"/>
      <c r="B71" s="58"/>
      <c r="C71" s="39" t="s">
        <v>18</v>
      </c>
      <c r="D71" s="7"/>
      <c r="E71" s="7"/>
      <c r="F71" s="25"/>
      <c r="G71" s="32">
        <v>0</v>
      </c>
      <c r="H71" s="32">
        <f t="shared" si="15"/>
        <v>0</v>
      </c>
      <c r="I71" s="32">
        <f t="shared" si="14"/>
        <v>0</v>
      </c>
      <c r="J71" s="32">
        <f t="shared" si="14"/>
        <v>0</v>
      </c>
      <c r="K71" s="32">
        <f t="shared" si="14"/>
        <v>0</v>
      </c>
      <c r="L71" s="32"/>
      <c r="M71" s="32"/>
      <c r="N71" s="32"/>
      <c r="O71" s="43">
        <f t="shared" si="1"/>
        <v>0</v>
      </c>
    </row>
    <row r="72" spans="1:15" ht="17.25" customHeight="1">
      <c r="A72" s="55" t="s">
        <v>8</v>
      </c>
      <c r="B72" s="57" t="s">
        <v>29</v>
      </c>
      <c r="C72" s="42" t="s">
        <v>75</v>
      </c>
      <c r="D72" s="7"/>
      <c r="E72" s="7"/>
      <c r="F72" s="25"/>
      <c r="G72" s="32">
        <v>0</v>
      </c>
      <c r="H72" s="32">
        <f t="shared" si="15"/>
        <v>0</v>
      </c>
      <c r="I72" s="32">
        <f t="shared" si="14"/>
        <v>0</v>
      </c>
      <c r="J72" s="32">
        <f t="shared" si="14"/>
        <v>0</v>
      </c>
      <c r="K72" s="32">
        <f t="shared" si="14"/>
        <v>0</v>
      </c>
      <c r="L72" s="32"/>
      <c r="M72" s="32"/>
      <c r="N72" s="32"/>
      <c r="O72" s="43">
        <f t="shared" si="1"/>
        <v>0</v>
      </c>
    </row>
    <row r="73" spans="1:15" ht="17.25" customHeight="1">
      <c r="A73" s="56"/>
      <c r="B73" s="58"/>
      <c r="C73" s="39" t="s">
        <v>18</v>
      </c>
      <c r="D73" s="7"/>
      <c r="E73" s="7"/>
      <c r="F73" s="25"/>
      <c r="G73" s="32">
        <v>0</v>
      </c>
      <c r="H73" s="32">
        <f t="shared" si="15"/>
        <v>0</v>
      </c>
      <c r="I73" s="32">
        <f t="shared" si="14"/>
        <v>0</v>
      </c>
      <c r="J73" s="32">
        <f t="shared" si="14"/>
        <v>0</v>
      </c>
      <c r="K73" s="32">
        <f t="shared" si="14"/>
        <v>0</v>
      </c>
      <c r="L73" s="32"/>
      <c r="M73" s="32"/>
      <c r="N73" s="32"/>
      <c r="O73" s="43">
        <f t="shared" si="1"/>
        <v>0</v>
      </c>
    </row>
    <row r="74" spans="1:15" ht="18" customHeight="1">
      <c r="A74" s="69" t="s">
        <v>9</v>
      </c>
      <c r="B74" s="70" t="s">
        <v>30</v>
      </c>
      <c r="C74" s="42" t="s">
        <v>75</v>
      </c>
      <c r="D74" s="7"/>
      <c r="E74" s="7"/>
      <c r="F74" s="25"/>
      <c r="G74" s="32">
        <v>0</v>
      </c>
      <c r="H74" s="32">
        <f t="shared" si="15"/>
        <v>0</v>
      </c>
      <c r="I74" s="32">
        <f t="shared" si="14"/>
        <v>0</v>
      </c>
      <c r="J74" s="32">
        <f t="shared" si="14"/>
        <v>0</v>
      </c>
      <c r="K74" s="32">
        <f t="shared" si="14"/>
        <v>0</v>
      </c>
      <c r="L74" s="32"/>
      <c r="M74" s="32"/>
      <c r="N74" s="32"/>
      <c r="O74" s="43">
        <f t="shared" si="1"/>
        <v>0</v>
      </c>
    </row>
    <row r="75" spans="1:15" ht="17.25" customHeight="1">
      <c r="A75" s="69"/>
      <c r="B75" s="70"/>
      <c r="C75" s="39" t="s">
        <v>18</v>
      </c>
      <c r="D75" s="7"/>
      <c r="E75" s="7"/>
      <c r="F75" s="25"/>
      <c r="G75" s="32">
        <v>0</v>
      </c>
      <c r="H75" s="32">
        <f t="shared" si="15"/>
        <v>0</v>
      </c>
      <c r="I75" s="32">
        <f t="shared" si="14"/>
        <v>0</v>
      </c>
      <c r="J75" s="32">
        <f t="shared" si="14"/>
        <v>0</v>
      </c>
      <c r="K75" s="32">
        <f t="shared" si="14"/>
        <v>0</v>
      </c>
      <c r="L75" s="32"/>
      <c r="M75" s="32"/>
      <c r="N75" s="32"/>
      <c r="O75" s="43">
        <f t="shared" si="1"/>
        <v>0</v>
      </c>
    </row>
    <row r="76" spans="1:15" ht="20.25" customHeight="1">
      <c r="A76" s="36"/>
      <c r="B76" s="37"/>
      <c r="C76" s="24"/>
      <c r="D76" s="7"/>
      <c r="E76" s="7"/>
      <c r="F76" s="25"/>
      <c r="G76" s="8"/>
      <c r="H76" s="8">
        <f t="shared" si="15"/>
        <v>0</v>
      </c>
      <c r="I76" s="8">
        <f t="shared" si="14"/>
        <v>0</v>
      </c>
      <c r="J76" s="8">
        <f t="shared" si="14"/>
        <v>0</v>
      </c>
      <c r="K76" s="8">
        <f t="shared" si="14"/>
        <v>0</v>
      </c>
      <c r="L76" s="8"/>
      <c r="M76" s="8"/>
      <c r="N76" s="8"/>
      <c r="O76" s="43">
        <f t="shared" si="1"/>
        <v>0</v>
      </c>
    </row>
    <row r="77" spans="1:15" ht="18" customHeight="1">
      <c r="A77" s="51" t="s">
        <v>18</v>
      </c>
      <c r="B77" s="53" t="s">
        <v>33</v>
      </c>
      <c r="C77" s="42" t="s">
        <v>75</v>
      </c>
      <c r="D77" s="7"/>
      <c r="E77" s="7"/>
      <c r="F77" s="31"/>
      <c r="G77" s="32">
        <f aca="true" t="shared" si="16" ref="G77:K78">G79</f>
        <v>17180</v>
      </c>
      <c r="H77" s="32">
        <f t="shared" si="16"/>
        <v>0</v>
      </c>
      <c r="I77" s="32">
        <f t="shared" si="16"/>
        <v>0</v>
      </c>
      <c r="J77" s="32">
        <f t="shared" si="16"/>
        <v>0</v>
      </c>
      <c r="K77" s="32">
        <f t="shared" si="16"/>
        <v>0</v>
      </c>
      <c r="L77" s="32"/>
      <c r="M77" s="32"/>
      <c r="N77" s="32"/>
      <c r="O77" s="43">
        <f aca="true" t="shared" si="17" ref="O77:O140">H77+I77+J77+K77</f>
        <v>0</v>
      </c>
    </row>
    <row r="78" spans="1:15" ht="18" customHeight="1">
      <c r="A78" s="52"/>
      <c r="B78" s="54"/>
      <c r="C78" s="39" t="s">
        <v>18</v>
      </c>
      <c r="D78" s="7"/>
      <c r="E78" s="7"/>
      <c r="F78" s="31"/>
      <c r="G78" s="32">
        <f t="shared" si="16"/>
        <v>17180</v>
      </c>
      <c r="H78" s="32">
        <f t="shared" si="16"/>
        <v>0</v>
      </c>
      <c r="I78" s="32">
        <f t="shared" si="16"/>
        <v>0</v>
      </c>
      <c r="J78" s="32">
        <f t="shared" si="16"/>
        <v>0</v>
      </c>
      <c r="K78" s="32">
        <f t="shared" si="16"/>
        <v>0</v>
      </c>
      <c r="L78" s="32"/>
      <c r="M78" s="32"/>
      <c r="N78" s="32"/>
      <c r="O78" s="43">
        <f t="shared" si="17"/>
        <v>0</v>
      </c>
    </row>
    <row r="79" spans="1:15" s="26" customFormat="1" ht="15">
      <c r="A79" s="55"/>
      <c r="B79" s="57" t="s">
        <v>34</v>
      </c>
      <c r="C79" s="42" t="s">
        <v>75</v>
      </c>
      <c r="D79" s="7"/>
      <c r="E79" s="7"/>
      <c r="F79" s="25"/>
      <c r="G79" s="32">
        <f aca="true" t="shared" si="18" ref="G79:K80">G81+G85+G89</f>
        <v>17180</v>
      </c>
      <c r="H79" s="32">
        <f t="shared" si="18"/>
        <v>0</v>
      </c>
      <c r="I79" s="32">
        <f t="shared" si="18"/>
        <v>0</v>
      </c>
      <c r="J79" s="32">
        <f t="shared" si="18"/>
        <v>0</v>
      </c>
      <c r="K79" s="32">
        <f t="shared" si="18"/>
        <v>0</v>
      </c>
      <c r="L79" s="32"/>
      <c r="M79" s="32"/>
      <c r="N79" s="32"/>
      <c r="O79" s="43">
        <f t="shared" si="17"/>
        <v>0</v>
      </c>
    </row>
    <row r="80" spans="1:15" s="26" customFormat="1" ht="15">
      <c r="A80" s="56"/>
      <c r="B80" s="58"/>
      <c r="C80" s="39" t="s">
        <v>18</v>
      </c>
      <c r="D80" s="7"/>
      <c r="E80" s="7"/>
      <c r="F80" s="25"/>
      <c r="G80" s="32">
        <f t="shared" si="18"/>
        <v>17180</v>
      </c>
      <c r="H80" s="32">
        <f t="shared" si="18"/>
        <v>0</v>
      </c>
      <c r="I80" s="32">
        <f t="shared" si="18"/>
        <v>0</v>
      </c>
      <c r="J80" s="32">
        <f t="shared" si="18"/>
        <v>0</v>
      </c>
      <c r="K80" s="32">
        <f t="shared" si="18"/>
        <v>0</v>
      </c>
      <c r="L80" s="32"/>
      <c r="M80" s="32"/>
      <c r="N80" s="32"/>
      <c r="O80" s="43">
        <f t="shared" si="17"/>
        <v>0</v>
      </c>
    </row>
    <row r="81" spans="1:15" ht="15">
      <c r="A81" s="51" t="s">
        <v>14</v>
      </c>
      <c r="B81" s="53" t="s">
        <v>26</v>
      </c>
      <c r="C81" s="42" t="s">
        <v>75</v>
      </c>
      <c r="D81" s="7"/>
      <c r="E81" s="7"/>
      <c r="F81" s="33"/>
      <c r="G81" s="32">
        <f aca="true" t="shared" si="19" ref="G81:K82">G83</f>
        <v>0</v>
      </c>
      <c r="H81" s="32">
        <f t="shared" si="19"/>
        <v>0</v>
      </c>
      <c r="I81" s="32">
        <f t="shared" si="19"/>
        <v>0</v>
      </c>
      <c r="J81" s="32">
        <f t="shared" si="19"/>
        <v>0</v>
      </c>
      <c r="K81" s="32">
        <f t="shared" si="19"/>
        <v>0</v>
      </c>
      <c r="L81" s="32"/>
      <c r="M81" s="32"/>
      <c r="N81" s="32"/>
      <c r="O81" s="43">
        <f t="shared" si="17"/>
        <v>0</v>
      </c>
    </row>
    <row r="82" spans="1:15" ht="15">
      <c r="A82" s="52"/>
      <c r="B82" s="54"/>
      <c r="C82" s="39" t="s">
        <v>18</v>
      </c>
      <c r="D82" s="7"/>
      <c r="E82" s="7"/>
      <c r="F82" s="33"/>
      <c r="G82" s="32">
        <f t="shared" si="19"/>
        <v>0</v>
      </c>
      <c r="H82" s="32">
        <f t="shared" si="19"/>
        <v>0</v>
      </c>
      <c r="I82" s="32">
        <f t="shared" si="19"/>
        <v>0</v>
      </c>
      <c r="J82" s="32">
        <f t="shared" si="19"/>
        <v>0</v>
      </c>
      <c r="K82" s="32">
        <f t="shared" si="19"/>
        <v>0</v>
      </c>
      <c r="L82" s="32"/>
      <c r="M82" s="32"/>
      <c r="N82" s="32"/>
      <c r="O82" s="43">
        <f t="shared" si="17"/>
        <v>0</v>
      </c>
    </row>
    <row r="83" spans="1:15" s="26" customFormat="1" ht="15">
      <c r="A83" s="55"/>
      <c r="B83" s="57" t="s">
        <v>34</v>
      </c>
      <c r="C83" s="42" t="s">
        <v>75</v>
      </c>
      <c r="D83" s="7"/>
      <c r="E83" s="7"/>
      <c r="F83" s="25"/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/>
      <c r="M83" s="32"/>
      <c r="N83" s="32"/>
      <c r="O83" s="43">
        <f t="shared" si="17"/>
        <v>0</v>
      </c>
    </row>
    <row r="84" spans="1:15" s="26" customFormat="1" ht="15">
      <c r="A84" s="56"/>
      <c r="B84" s="58"/>
      <c r="C84" s="39" t="s">
        <v>18</v>
      </c>
      <c r="D84" s="7"/>
      <c r="E84" s="7"/>
      <c r="F84" s="25"/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/>
      <c r="M84" s="32"/>
      <c r="N84" s="32"/>
      <c r="O84" s="43">
        <f t="shared" si="17"/>
        <v>0</v>
      </c>
    </row>
    <row r="85" spans="1:15" ht="15">
      <c r="A85" s="51" t="s">
        <v>15</v>
      </c>
      <c r="B85" s="53" t="s">
        <v>22</v>
      </c>
      <c r="C85" s="42" t="s">
        <v>75</v>
      </c>
      <c r="D85" s="7"/>
      <c r="E85" s="7"/>
      <c r="F85" s="33"/>
      <c r="G85" s="32">
        <f aca="true" t="shared" si="20" ref="G85:K86">G87</f>
        <v>0</v>
      </c>
      <c r="H85" s="32">
        <f t="shared" si="20"/>
        <v>0</v>
      </c>
      <c r="I85" s="32">
        <f t="shared" si="20"/>
        <v>0</v>
      </c>
      <c r="J85" s="32">
        <f t="shared" si="20"/>
        <v>0</v>
      </c>
      <c r="K85" s="32">
        <f t="shared" si="20"/>
        <v>0</v>
      </c>
      <c r="L85" s="32"/>
      <c r="M85" s="32"/>
      <c r="N85" s="32"/>
      <c r="O85" s="43">
        <f t="shared" si="17"/>
        <v>0</v>
      </c>
    </row>
    <row r="86" spans="1:15" ht="15">
      <c r="A86" s="52"/>
      <c r="B86" s="54"/>
      <c r="C86" s="39" t="s">
        <v>18</v>
      </c>
      <c r="D86" s="7"/>
      <c r="E86" s="7"/>
      <c r="F86" s="33"/>
      <c r="G86" s="32">
        <f t="shared" si="20"/>
        <v>0</v>
      </c>
      <c r="H86" s="32">
        <f t="shared" si="20"/>
        <v>0</v>
      </c>
      <c r="I86" s="32">
        <f t="shared" si="20"/>
        <v>0</v>
      </c>
      <c r="J86" s="32">
        <f t="shared" si="20"/>
        <v>0</v>
      </c>
      <c r="K86" s="32">
        <f t="shared" si="20"/>
        <v>0</v>
      </c>
      <c r="L86" s="32"/>
      <c r="M86" s="32"/>
      <c r="N86" s="32"/>
      <c r="O86" s="43">
        <f t="shared" si="17"/>
        <v>0</v>
      </c>
    </row>
    <row r="87" spans="1:15" s="26" customFormat="1" ht="15">
      <c r="A87" s="55"/>
      <c r="B87" s="57" t="s">
        <v>34</v>
      </c>
      <c r="C87" s="42" t="s">
        <v>75</v>
      </c>
      <c r="D87" s="7"/>
      <c r="E87" s="7"/>
      <c r="F87" s="25"/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/>
      <c r="M87" s="32"/>
      <c r="N87" s="32"/>
      <c r="O87" s="43">
        <f t="shared" si="17"/>
        <v>0</v>
      </c>
    </row>
    <row r="88" spans="1:15" s="26" customFormat="1" ht="15">
      <c r="A88" s="56"/>
      <c r="B88" s="58"/>
      <c r="C88" s="39" t="s">
        <v>18</v>
      </c>
      <c r="D88" s="7"/>
      <c r="E88" s="7"/>
      <c r="F88" s="25"/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/>
      <c r="M88" s="32"/>
      <c r="N88" s="32"/>
      <c r="O88" s="43">
        <f t="shared" si="17"/>
        <v>0</v>
      </c>
    </row>
    <row r="89" spans="1:15" ht="15">
      <c r="A89" s="51" t="s">
        <v>16</v>
      </c>
      <c r="B89" s="53" t="s">
        <v>27</v>
      </c>
      <c r="C89" s="42" t="s">
        <v>75</v>
      </c>
      <c r="D89" s="7"/>
      <c r="E89" s="7"/>
      <c r="F89" s="31"/>
      <c r="G89" s="32">
        <f aca="true" t="shared" si="21" ref="G89:K90">G91</f>
        <v>17180</v>
      </c>
      <c r="H89" s="32">
        <f t="shared" si="21"/>
        <v>0</v>
      </c>
      <c r="I89" s="32">
        <f t="shared" si="21"/>
        <v>0</v>
      </c>
      <c r="J89" s="32">
        <f t="shared" si="21"/>
        <v>0</v>
      </c>
      <c r="K89" s="32">
        <f t="shared" si="21"/>
        <v>0</v>
      </c>
      <c r="L89" s="32"/>
      <c r="M89" s="32"/>
      <c r="N89" s="32"/>
      <c r="O89" s="43">
        <f t="shared" si="17"/>
        <v>0</v>
      </c>
    </row>
    <row r="90" spans="1:15" ht="15">
      <c r="A90" s="52"/>
      <c r="B90" s="54"/>
      <c r="C90" s="39" t="s">
        <v>18</v>
      </c>
      <c r="D90" s="7"/>
      <c r="E90" s="7"/>
      <c r="F90" s="31"/>
      <c r="G90" s="32">
        <f t="shared" si="21"/>
        <v>17180</v>
      </c>
      <c r="H90" s="32">
        <f t="shared" si="21"/>
        <v>0</v>
      </c>
      <c r="I90" s="32">
        <f t="shared" si="21"/>
        <v>0</v>
      </c>
      <c r="J90" s="32">
        <f t="shared" si="21"/>
        <v>0</v>
      </c>
      <c r="K90" s="32">
        <f t="shared" si="21"/>
        <v>0</v>
      </c>
      <c r="L90" s="32"/>
      <c r="M90" s="32"/>
      <c r="N90" s="32"/>
      <c r="O90" s="43">
        <f t="shared" si="17"/>
        <v>0</v>
      </c>
    </row>
    <row r="91" spans="1:15" s="26" customFormat="1" ht="15">
      <c r="A91" s="55"/>
      <c r="B91" s="57" t="s">
        <v>34</v>
      </c>
      <c r="C91" s="42" t="s">
        <v>75</v>
      </c>
      <c r="D91" s="7"/>
      <c r="E91" s="7"/>
      <c r="F91" s="25"/>
      <c r="G91" s="32">
        <f aca="true" t="shared" si="22" ref="G91:K92">G93+G95+G109+G113+G115</f>
        <v>17180</v>
      </c>
      <c r="H91" s="32">
        <f t="shared" si="22"/>
        <v>0</v>
      </c>
      <c r="I91" s="32">
        <f t="shared" si="22"/>
        <v>0</v>
      </c>
      <c r="J91" s="32">
        <f t="shared" si="22"/>
        <v>0</v>
      </c>
      <c r="K91" s="32">
        <f t="shared" si="22"/>
        <v>0</v>
      </c>
      <c r="L91" s="32"/>
      <c r="M91" s="32"/>
      <c r="N91" s="32"/>
      <c r="O91" s="43">
        <f t="shared" si="17"/>
        <v>0</v>
      </c>
    </row>
    <row r="92" spans="1:15" s="26" customFormat="1" ht="15">
      <c r="A92" s="56"/>
      <c r="B92" s="58"/>
      <c r="C92" s="39" t="s">
        <v>18</v>
      </c>
      <c r="D92" s="7"/>
      <c r="E92" s="7"/>
      <c r="F92" s="25"/>
      <c r="G92" s="32">
        <f t="shared" si="22"/>
        <v>17180</v>
      </c>
      <c r="H92" s="32">
        <f t="shared" si="22"/>
        <v>0</v>
      </c>
      <c r="I92" s="32">
        <f t="shared" si="22"/>
        <v>0</v>
      </c>
      <c r="J92" s="32">
        <f t="shared" si="22"/>
        <v>0</v>
      </c>
      <c r="K92" s="32">
        <f t="shared" si="22"/>
        <v>0</v>
      </c>
      <c r="L92" s="32"/>
      <c r="M92" s="32"/>
      <c r="N92" s="32"/>
      <c r="O92" s="43">
        <f t="shared" si="17"/>
        <v>0</v>
      </c>
    </row>
    <row r="93" spans="1:15" s="26" customFormat="1" ht="15">
      <c r="A93" s="55" t="s">
        <v>12</v>
      </c>
      <c r="B93" s="57" t="s">
        <v>28</v>
      </c>
      <c r="C93" s="42" t="s">
        <v>75</v>
      </c>
      <c r="D93" s="7"/>
      <c r="E93" s="7"/>
      <c r="F93" s="25"/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/>
      <c r="M93" s="32"/>
      <c r="N93" s="32"/>
      <c r="O93" s="43">
        <f t="shared" si="17"/>
        <v>0</v>
      </c>
    </row>
    <row r="94" spans="1:15" s="26" customFormat="1" ht="15">
      <c r="A94" s="56"/>
      <c r="B94" s="58"/>
      <c r="C94" s="39" t="s">
        <v>18</v>
      </c>
      <c r="D94" s="7"/>
      <c r="E94" s="7"/>
      <c r="F94" s="25"/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/>
      <c r="M94" s="32"/>
      <c r="N94" s="32"/>
      <c r="O94" s="43">
        <f t="shared" si="17"/>
        <v>0</v>
      </c>
    </row>
    <row r="95" spans="1:15" s="26" customFormat="1" ht="15">
      <c r="A95" s="55" t="s">
        <v>8</v>
      </c>
      <c r="B95" s="57" t="s">
        <v>29</v>
      </c>
      <c r="C95" s="42" t="s">
        <v>75</v>
      </c>
      <c r="D95" s="7"/>
      <c r="E95" s="7"/>
      <c r="F95" s="25"/>
      <c r="G95" s="32">
        <f aca="true" t="shared" si="23" ref="G95:K96">G97+G99+G101+G103+G105+G107</f>
        <v>13983</v>
      </c>
      <c r="H95" s="32">
        <f t="shared" si="23"/>
        <v>0</v>
      </c>
      <c r="I95" s="32">
        <f t="shared" si="23"/>
        <v>0</v>
      </c>
      <c r="J95" s="32">
        <f t="shared" si="23"/>
        <v>0</v>
      </c>
      <c r="K95" s="32">
        <f t="shared" si="23"/>
        <v>0</v>
      </c>
      <c r="L95" s="32"/>
      <c r="M95" s="32"/>
      <c r="N95" s="32"/>
      <c r="O95" s="43">
        <f t="shared" si="17"/>
        <v>0</v>
      </c>
    </row>
    <row r="96" spans="1:15" s="26" customFormat="1" ht="15">
      <c r="A96" s="56"/>
      <c r="B96" s="58"/>
      <c r="C96" s="39" t="s">
        <v>18</v>
      </c>
      <c r="D96" s="7"/>
      <c r="E96" s="7"/>
      <c r="F96" s="25"/>
      <c r="G96" s="32">
        <f t="shared" si="23"/>
        <v>13983</v>
      </c>
      <c r="H96" s="32">
        <f t="shared" si="23"/>
        <v>0</v>
      </c>
      <c r="I96" s="32">
        <f t="shared" si="23"/>
        <v>0</v>
      </c>
      <c r="J96" s="32">
        <f t="shared" si="23"/>
        <v>0</v>
      </c>
      <c r="K96" s="32">
        <f t="shared" si="23"/>
        <v>0</v>
      </c>
      <c r="L96" s="32"/>
      <c r="M96" s="32"/>
      <c r="N96" s="32"/>
      <c r="O96" s="43">
        <f t="shared" si="17"/>
        <v>0</v>
      </c>
    </row>
    <row r="97" spans="1:15" s="26" customFormat="1" ht="15">
      <c r="A97" s="59">
        <v>1</v>
      </c>
      <c r="B97" s="71" t="s">
        <v>68</v>
      </c>
      <c r="C97" s="42" t="s">
        <v>75</v>
      </c>
      <c r="D97" s="7"/>
      <c r="E97" s="7"/>
      <c r="F97" s="33"/>
      <c r="G97" s="8">
        <v>8013</v>
      </c>
      <c r="H97" s="8">
        <v>0</v>
      </c>
      <c r="I97" s="8">
        <v>0</v>
      </c>
      <c r="J97" s="8">
        <v>0</v>
      </c>
      <c r="K97" s="8">
        <v>0</v>
      </c>
      <c r="L97" s="8"/>
      <c r="M97" s="8"/>
      <c r="N97" s="8"/>
      <c r="O97" s="43">
        <f t="shared" si="17"/>
        <v>0</v>
      </c>
    </row>
    <row r="98" spans="1:15" s="26" customFormat="1" ht="15">
      <c r="A98" s="60"/>
      <c r="B98" s="72"/>
      <c r="C98" s="39" t="s">
        <v>18</v>
      </c>
      <c r="D98" s="7" t="s">
        <v>51</v>
      </c>
      <c r="E98" s="7">
        <v>164</v>
      </c>
      <c r="F98" s="33">
        <f>G98/E98</f>
        <v>48.859756097560975</v>
      </c>
      <c r="G98" s="8">
        <v>8013</v>
      </c>
      <c r="H98" s="8">
        <v>0</v>
      </c>
      <c r="I98" s="8">
        <v>0</v>
      </c>
      <c r="J98" s="8">
        <v>0</v>
      </c>
      <c r="K98" s="8">
        <v>0</v>
      </c>
      <c r="L98" s="8"/>
      <c r="M98" s="8"/>
      <c r="N98" s="8"/>
      <c r="O98" s="43">
        <f t="shared" si="17"/>
        <v>0</v>
      </c>
    </row>
    <row r="99" spans="1:15" s="26" customFormat="1" ht="15">
      <c r="A99" s="59">
        <v>2</v>
      </c>
      <c r="B99" s="71" t="s">
        <v>69</v>
      </c>
      <c r="C99" s="42" t="s">
        <v>75</v>
      </c>
      <c r="D99" s="7"/>
      <c r="E99" s="7"/>
      <c r="F99" s="33"/>
      <c r="G99" s="8">
        <v>478</v>
      </c>
      <c r="H99" s="8">
        <v>0</v>
      </c>
      <c r="I99" s="8">
        <v>0</v>
      </c>
      <c r="J99" s="8">
        <v>0</v>
      </c>
      <c r="K99" s="8">
        <v>0</v>
      </c>
      <c r="L99" s="8"/>
      <c r="M99" s="8"/>
      <c r="N99" s="8"/>
      <c r="O99" s="43">
        <f t="shared" si="17"/>
        <v>0</v>
      </c>
    </row>
    <row r="100" spans="1:15" s="26" customFormat="1" ht="15">
      <c r="A100" s="60"/>
      <c r="B100" s="72"/>
      <c r="C100" s="39" t="s">
        <v>18</v>
      </c>
      <c r="D100" s="7" t="s">
        <v>51</v>
      </c>
      <c r="E100" s="7">
        <v>123</v>
      </c>
      <c r="F100" s="33">
        <f>G100/E100</f>
        <v>3.886178861788618</v>
      </c>
      <c r="G100" s="8">
        <v>478</v>
      </c>
      <c r="H100" s="8">
        <v>0</v>
      </c>
      <c r="I100" s="8">
        <v>0</v>
      </c>
      <c r="J100" s="8">
        <v>0</v>
      </c>
      <c r="K100" s="8">
        <v>0</v>
      </c>
      <c r="L100" s="8"/>
      <c r="M100" s="8"/>
      <c r="N100" s="8"/>
      <c r="O100" s="43">
        <f t="shared" si="17"/>
        <v>0</v>
      </c>
    </row>
    <row r="101" spans="1:15" s="26" customFormat="1" ht="15">
      <c r="A101" s="59">
        <v>3</v>
      </c>
      <c r="B101" s="71" t="s">
        <v>70</v>
      </c>
      <c r="C101" s="42" t="s">
        <v>75</v>
      </c>
      <c r="D101" s="7"/>
      <c r="E101" s="7"/>
      <c r="F101" s="33"/>
      <c r="G101" s="8">
        <v>1853</v>
      </c>
      <c r="H101" s="8">
        <v>0</v>
      </c>
      <c r="I101" s="8">
        <v>0</v>
      </c>
      <c r="J101" s="8">
        <v>0</v>
      </c>
      <c r="K101" s="8">
        <v>0</v>
      </c>
      <c r="L101" s="8"/>
      <c r="M101" s="8"/>
      <c r="N101" s="8"/>
      <c r="O101" s="43">
        <f t="shared" si="17"/>
        <v>0</v>
      </c>
    </row>
    <row r="102" spans="1:15" s="26" customFormat="1" ht="15">
      <c r="A102" s="60"/>
      <c r="B102" s="72"/>
      <c r="C102" s="39" t="s">
        <v>18</v>
      </c>
      <c r="D102" s="7" t="s">
        <v>51</v>
      </c>
      <c r="E102" s="7">
        <v>41</v>
      </c>
      <c r="F102" s="33">
        <f>G102/E102</f>
        <v>45.19512195121951</v>
      </c>
      <c r="G102" s="8">
        <v>1853</v>
      </c>
      <c r="H102" s="8">
        <v>0</v>
      </c>
      <c r="I102" s="8">
        <v>0</v>
      </c>
      <c r="J102" s="8">
        <v>0</v>
      </c>
      <c r="K102" s="8">
        <v>0</v>
      </c>
      <c r="L102" s="8"/>
      <c r="M102" s="8"/>
      <c r="N102" s="8"/>
      <c r="O102" s="43">
        <f t="shared" si="17"/>
        <v>0</v>
      </c>
    </row>
    <row r="103" spans="1:15" s="26" customFormat="1" ht="15">
      <c r="A103" s="59">
        <v>4</v>
      </c>
      <c r="B103" s="71" t="s">
        <v>71</v>
      </c>
      <c r="C103" s="42" t="s">
        <v>75</v>
      </c>
      <c r="D103" s="7"/>
      <c r="E103" s="7"/>
      <c r="F103" s="33"/>
      <c r="G103" s="8">
        <v>552</v>
      </c>
      <c r="H103" s="8">
        <v>0</v>
      </c>
      <c r="I103" s="8">
        <v>0</v>
      </c>
      <c r="J103" s="8">
        <v>0</v>
      </c>
      <c r="K103" s="8">
        <v>0</v>
      </c>
      <c r="L103" s="8"/>
      <c r="M103" s="8"/>
      <c r="N103" s="8"/>
      <c r="O103" s="43">
        <f t="shared" si="17"/>
        <v>0</v>
      </c>
    </row>
    <row r="104" spans="1:15" s="26" customFormat="1" ht="15">
      <c r="A104" s="60"/>
      <c r="B104" s="72"/>
      <c r="C104" s="39" t="s">
        <v>18</v>
      </c>
      <c r="D104" s="7" t="s">
        <v>51</v>
      </c>
      <c r="E104" s="7">
        <v>123</v>
      </c>
      <c r="F104" s="33">
        <f>G104/E104</f>
        <v>4.487804878048781</v>
      </c>
      <c r="G104" s="8">
        <v>552</v>
      </c>
      <c r="H104" s="8">
        <v>0</v>
      </c>
      <c r="I104" s="8">
        <v>0</v>
      </c>
      <c r="J104" s="8">
        <v>0</v>
      </c>
      <c r="K104" s="8">
        <v>0</v>
      </c>
      <c r="L104" s="8"/>
      <c r="M104" s="8"/>
      <c r="N104" s="8"/>
      <c r="O104" s="43">
        <f t="shared" si="17"/>
        <v>0</v>
      </c>
    </row>
    <row r="105" spans="1:15" s="26" customFormat="1" ht="15">
      <c r="A105" s="59">
        <v>5</v>
      </c>
      <c r="B105" s="71" t="s">
        <v>72</v>
      </c>
      <c r="C105" s="42" t="s">
        <v>75</v>
      </c>
      <c r="D105" s="7"/>
      <c r="E105" s="7"/>
      <c r="F105" s="33"/>
      <c r="G105" s="8">
        <v>2502</v>
      </c>
      <c r="H105" s="8">
        <v>0</v>
      </c>
      <c r="I105" s="8">
        <v>0</v>
      </c>
      <c r="J105" s="8">
        <v>0</v>
      </c>
      <c r="K105" s="8">
        <v>0</v>
      </c>
      <c r="L105" s="8"/>
      <c r="M105" s="8"/>
      <c r="N105" s="8"/>
      <c r="O105" s="43">
        <f t="shared" si="17"/>
        <v>0</v>
      </c>
    </row>
    <row r="106" spans="1:15" s="26" customFormat="1" ht="15">
      <c r="A106" s="60"/>
      <c r="B106" s="72"/>
      <c r="C106" s="39" t="s">
        <v>18</v>
      </c>
      <c r="D106" s="7" t="s">
        <v>51</v>
      </c>
      <c r="E106" s="7">
        <v>82</v>
      </c>
      <c r="F106" s="33">
        <f>G106/E106</f>
        <v>30.51219512195122</v>
      </c>
      <c r="G106" s="8">
        <v>2502</v>
      </c>
      <c r="H106" s="8">
        <v>0</v>
      </c>
      <c r="I106" s="8">
        <v>0</v>
      </c>
      <c r="J106" s="8">
        <v>0</v>
      </c>
      <c r="K106" s="8">
        <v>0</v>
      </c>
      <c r="L106" s="8"/>
      <c r="M106" s="8"/>
      <c r="N106" s="8"/>
      <c r="O106" s="43">
        <f t="shared" si="17"/>
        <v>0</v>
      </c>
    </row>
    <row r="107" spans="1:15" s="26" customFormat="1" ht="15">
      <c r="A107" s="59">
        <v>6</v>
      </c>
      <c r="B107" s="71" t="s">
        <v>73</v>
      </c>
      <c r="C107" s="42" t="s">
        <v>75</v>
      </c>
      <c r="D107" s="7"/>
      <c r="E107" s="7"/>
      <c r="F107" s="33"/>
      <c r="G107" s="8">
        <v>585</v>
      </c>
      <c r="H107" s="8">
        <v>0</v>
      </c>
      <c r="I107" s="8">
        <v>0</v>
      </c>
      <c r="J107" s="8">
        <v>0</v>
      </c>
      <c r="K107" s="8">
        <v>0</v>
      </c>
      <c r="L107" s="8"/>
      <c r="M107" s="8"/>
      <c r="N107" s="8"/>
      <c r="O107" s="43">
        <f t="shared" si="17"/>
        <v>0</v>
      </c>
    </row>
    <row r="108" spans="1:15" s="26" customFormat="1" ht="15">
      <c r="A108" s="60"/>
      <c r="B108" s="72"/>
      <c r="C108" s="39" t="s">
        <v>18</v>
      </c>
      <c r="D108" s="7" t="s">
        <v>51</v>
      </c>
      <c r="E108" s="7">
        <v>41</v>
      </c>
      <c r="F108" s="33">
        <f>G108/E108</f>
        <v>14.268292682926829</v>
      </c>
      <c r="G108" s="8">
        <v>585</v>
      </c>
      <c r="H108" s="8">
        <v>0</v>
      </c>
      <c r="I108" s="8">
        <v>0</v>
      </c>
      <c r="J108" s="8">
        <v>0</v>
      </c>
      <c r="K108" s="8">
        <v>0</v>
      </c>
      <c r="L108" s="8"/>
      <c r="M108" s="8"/>
      <c r="N108" s="8"/>
      <c r="O108" s="43">
        <f t="shared" si="17"/>
        <v>0</v>
      </c>
    </row>
    <row r="109" spans="1:15" s="26" customFormat="1" ht="17.25" customHeight="1">
      <c r="A109" s="55" t="s">
        <v>9</v>
      </c>
      <c r="B109" s="57" t="s">
        <v>30</v>
      </c>
      <c r="C109" s="42" t="s">
        <v>75</v>
      </c>
      <c r="D109" s="7"/>
      <c r="E109" s="7"/>
      <c r="F109" s="7"/>
      <c r="G109" s="32">
        <f>G111</f>
        <v>3057</v>
      </c>
      <c r="H109" s="32">
        <f>H117</f>
        <v>0</v>
      </c>
      <c r="I109" s="32">
        <f aca="true" t="shared" si="24" ref="I109:K110">I111</f>
        <v>0</v>
      </c>
      <c r="J109" s="32">
        <f t="shared" si="24"/>
        <v>0</v>
      </c>
      <c r="K109" s="32">
        <f t="shared" si="24"/>
        <v>0</v>
      </c>
      <c r="L109" s="32"/>
      <c r="M109" s="32"/>
      <c r="N109" s="32"/>
      <c r="O109" s="43">
        <f t="shared" si="17"/>
        <v>0</v>
      </c>
    </row>
    <row r="110" spans="1:15" s="26" customFormat="1" ht="15">
      <c r="A110" s="56"/>
      <c r="B110" s="58"/>
      <c r="C110" s="39" t="s">
        <v>18</v>
      </c>
      <c r="D110" s="7"/>
      <c r="E110" s="7"/>
      <c r="F110" s="7"/>
      <c r="G110" s="32">
        <f>G112</f>
        <v>3057</v>
      </c>
      <c r="H110" s="32">
        <f>H112</f>
        <v>0</v>
      </c>
      <c r="I110" s="32">
        <f t="shared" si="24"/>
        <v>0</v>
      </c>
      <c r="J110" s="32">
        <f t="shared" si="24"/>
        <v>0</v>
      </c>
      <c r="K110" s="32">
        <f t="shared" si="24"/>
        <v>0</v>
      </c>
      <c r="L110" s="32"/>
      <c r="M110" s="32"/>
      <c r="N110" s="32"/>
      <c r="O110" s="43">
        <f t="shared" si="17"/>
        <v>0</v>
      </c>
    </row>
    <row r="111" spans="1:15" s="26" customFormat="1" ht="15" customHeight="1">
      <c r="A111" s="59">
        <v>1</v>
      </c>
      <c r="B111" s="71" t="s">
        <v>66</v>
      </c>
      <c r="C111" s="42" t="s">
        <v>75</v>
      </c>
      <c r="D111" s="7"/>
      <c r="E111" s="7"/>
      <c r="F111" s="25"/>
      <c r="G111" s="8">
        <v>3057</v>
      </c>
      <c r="I111" s="8">
        <v>0</v>
      </c>
      <c r="J111" s="8">
        <v>0</v>
      </c>
      <c r="K111" s="8">
        <v>0</v>
      </c>
      <c r="L111" s="8"/>
      <c r="M111" s="8"/>
      <c r="N111" s="8"/>
      <c r="O111" s="43">
        <f>H117+I111+J111+K111</f>
        <v>0</v>
      </c>
    </row>
    <row r="112" spans="1:15" s="26" customFormat="1" ht="15" customHeight="1">
      <c r="A112" s="60"/>
      <c r="B112" s="72"/>
      <c r="C112" s="39" t="s">
        <v>18</v>
      </c>
      <c r="D112" s="7"/>
      <c r="E112" s="7"/>
      <c r="F112" s="25"/>
      <c r="G112" s="8">
        <v>3057</v>
      </c>
      <c r="H112" s="8">
        <v>0</v>
      </c>
      <c r="I112" s="8">
        <v>0</v>
      </c>
      <c r="J112" s="8">
        <v>0</v>
      </c>
      <c r="K112" s="8">
        <v>0</v>
      </c>
      <c r="L112" s="8"/>
      <c r="M112" s="8"/>
      <c r="N112" s="8"/>
      <c r="O112" s="43">
        <f t="shared" si="17"/>
        <v>0</v>
      </c>
    </row>
    <row r="113" spans="1:15" s="26" customFormat="1" ht="20.25" customHeight="1">
      <c r="A113" s="55" t="s">
        <v>10</v>
      </c>
      <c r="B113" s="67" t="s">
        <v>31</v>
      </c>
      <c r="C113" s="42" t="s">
        <v>75</v>
      </c>
      <c r="D113" s="7"/>
      <c r="E113" s="7"/>
      <c r="F113" s="25"/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/>
      <c r="M113" s="32"/>
      <c r="N113" s="32"/>
      <c r="O113" s="43">
        <f t="shared" si="17"/>
        <v>0</v>
      </c>
    </row>
    <row r="114" spans="1:15" s="26" customFormat="1" ht="15">
      <c r="A114" s="56"/>
      <c r="B114" s="68"/>
      <c r="C114" s="39" t="s">
        <v>18</v>
      </c>
      <c r="D114" s="7"/>
      <c r="E114" s="7"/>
      <c r="F114" s="25"/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/>
      <c r="M114" s="32"/>
      <c r="N114" s="32"/>
      <c r="O114" s="43">
        <f t="shared" si="17"/>
        <v>0</v>
      </c>
    </row>
    <row r="115" spans="1:15" s="26" customFormat="1" ht="21.75" customHeight="1">
      <c r="A115" s="55" t="s">
        <v>11</v>
      </c>
      <c r="B115" s="57" t="s">
        <v>32</v>
      </c>
      <c r="C115" s="42" t="s">
        <v>75</v>
      </c>
      <c r="D115" s="7"/>
      <c r="E115" s="7"/>
      <c r="F115" s="25"/>
      <c r="G115" s="32">
        <f aca="true" t="shared" si="25" ref="G115:K116">G117+G119+G121+G123+G125+G127</f>
        <v>140</v>
      </c>
      <c r="H115" s="32">
        <f t="shared" si="25"/>
        <v>0</v>
      </c>
      <c r="I115" s="32">
        <f t="shared" si="25"/>
        <v>0</v>
      </c>
      <c r="J115" s="32">
        <f t="shared" si="25"/>
        <v>0</v>
      </c>
      <c r="K115" s="32">
        <f t="shared" si="25"/>
        <v>0</v>
      </c>
      <c r="L115" s="32"/>
      <c r="M115" s="32"/>
      <c r="N115" s="32"/>
      <c r="O115" s="43">
        <f t="shared" si="17"/>
        <v>0</v>
      </c>
    </row>
    <row r="116" spans="1:15" s="26" customFormat="1" ht="15">
      <c r="A116" s="56"/>
      <c r="B116" s="58"/>
      <c r="C116" s="39" t="s">
        <v>18</v>
      </c>
      <c r="D116" s="7"/>
      <c r="E116" s="7"/>
      <c r="F116" s="25"/>
      <c r="G116" s="32">
        <f t="shared" si="25"/>
        <v>140</v>
      </c>
      <c r="H116" s="32">
        <f t="shared" si="25"/>
        <v>0</v>
      </c>
      <c r="I116" s="32">
        <f t="shared" si="25"/>
        <v>0</v>
      </c>
      <c r="J116" s="32">
        <f t="shared" si="25"/>
        <v>0</v>
      </c>
      <c r="K116" s="32">
        <f t="shared" si="25"/>
        <v>0</v>
      </c>
      <c r="L116" s="32"/>
      <c r="M116" s="32"/>
      <c r="N116" s="32"/>
      <c r="O116" s="43">
        <f t="shared" si="17"/>
        <v>0</v>
      </c>
    </row>
    <row r="117" spans="1:15" s="26" customFormat="1" ht="20.25" customHeight="1">
      <c r="A117" s="59">
        <v>1</v>
      </c>
      <c r="B117" s="71" t="s">
        <v>38</v>
      </c>
      <c r="C117" s="42" t="s">
        <v>75</v>
      </c>
      <c r="D117" s="7"/>
      <c r="E117" s="7"/>
      <c r="F117" s="25"/>
      <c r="G117" s="8">
        <v>28</v>
      </c>
      <c r="H117" s="8">
        <v>0</v>
      </c>
      <c r="I117" s="8">
        <v>0</v>
      </c>
      <c r="J117" s="8">
        <v>0</v>
      </c>
      <c r="K117" s="8">
        <v>0</v>
      </c>
      <c r="L117" s="8"/>
      <c r="M117" s="8"/>
      <c r="N117" s="8"/>
      <c r="O117" s="43">
        <f t="shared" si="17"/>
        <v>0</v>
      </c>
    </row>
    <row r="118" spans="1:15" s="26" customFormat="1" ht="15">
      <c r="A118" s="60"/>
      <c r="B118" s="72"/>
      <c r="C118" s="39" t="s">
        <v>18</v>
      </c>
      <c r="D118" s="7"/>
      <c r="E118" s="7"/>
      <c r="F118" s="25"/>
      <c r="G118" s="8">
        <v>28</v>
      </c>
      <c r="H118" s="8">
        <v>0</v>
      </c>
      <c r="I118" s="8">
        <v>0</v>
      </c>
      <c r="J118" s="8">
        <v>0</v>
      </c>
      <c r="K118" s="8">
        <v>0</v>
      </c>
      <c r="L118" s="8"/>
      <c r="M118" s="8"/>
      <c r="N118" s="8"/>
      <c r="O118" s="43">
        <f t="shared" si="17"/>
        <v>0</v>
      </c>
    </row>
    <row r="119" spans="1:15" s="26" customFormat="1" ht="17.25" customHeight="1">
      <c r="A119" s="59">
        <v>2</v>
      </c>
      <c r="B119" s="71" t="s">
        <v>74</v>
      </c>
      <c r="C119" s="42" t="s">
        <v>75</v>
      </c>
      <c r="D119" s="7"/>
      <c r="E119" s="7"/>
      <c r="F119" s="25"/>
      <c r="G119" s="8">
        <v>19</v>
      </c>
      <c r="H119" s="8">
        <v>0</v>
      </c>
      <c r="I119" s="8">
        <v>0</v>
      </c>
      <c r="J119" s="8">
        <v>0</v>
      </c>
      <c r="K119" s="8">
        <v>0</v>
      </c>
      <c r="L119" s="8"/>
      <c r="M119" s="8"/>
      <c r="N119" s="8"/>
      <c r="O119" s="43">
        <f t="shared" si="17"/>
        <v>0</v>
      </c>
    </row>
    <row r="120" spans="1:15" s="26" customFormat="1" ht="15">
      <c r="A120" s="60"/>
      <c r="B120" s="72"/>
      <c r="C120" s="39" t="s">
        <v>18</v>
      </c>
      <c r="D120" s="7"/>
      <c r="E120" s="7"/>
      <c r="F120" s="25"/>
      <c r="G120" s="8">
        <v>19</v>
      </c>
      <c r="H120" s="8">
        <v>0</v>
      </c>
      <c r="I120" s="8">
        <v>0</v>
      </c>
      <c r="J120" s="8">
        <v>0</v>
      </c>
      <c r="K120" s="8">
        <v>0</v>
      </c>
      <c r="L120" s="8"/>
      <c r="M120" s="8"/>
      <c r="N120" s="8"/>
      <c r="O120" s="43">
        <f t="shared" si="17"/>
        <v>0</v>
      </c>
    </row>
    <row r="121" spans="1:15" s="26" customFormat="1" ht="20.25" customHeight="1">
      <c r="A121" s="59">
        <v>3</v>
      </c>
      <c r="B121" s="71" t="s">
        <v>39</v>
      </c>
      <c r="C121" s="42" t="s">
        <v>75</v>
      </c>
      <c r="D121" s="7"/>
      <c r="E121" s="7"/>
      <c r="F121" s="25"/>
      <c r="G121" s="8">
        <v>24</v>
      </c>
      <c r="H121" s="8">
        <v>0</v>
      </c>
      <c r="I121" s="8">
        <v>0</v>
      </c>
      <c r="J121" s="8">
        <v>0</v>
      </c>
      <c r="K121" s="8">
        <v>0</v>
      </c>
      <c r="L121" s="8"/>
      <c r="M121" s="8"/>
      <c r="N121" s="8"/>
      <c r="O121" s="43">
        <f t="shared" si="17"/>
        <v>0</v>
      </c>
    </row>
    <row r="122" spans="1:15" s="26" customFormat="1" ht="15">
      <c r="A122" s="60"/>
      <c r="B122" s="72"/>
      <c r="C122" s="39" t="s">
        <v>18</v>
      </c>
      <c r="D122" s="7"/>
      <c r="E122" s="7"/>
      <c r="F122" s="25"/>
      <c r="G122" s="8">
        <v>24</v>
      </c>
      <c r="H122" s="8">
        <v>0</v>
      </c>
      <c r="I122" s="8">
        <v>0</v>
      </c>
      <c r="J122" s="8">
        <v>0</v>
      </c>
      <c r="K122" s="8">
        <v>0</v>
      </c>
      <c r="L122" s="8"/>
      <c r="M122" s="8"/>
      <c r="N122" s="8"/>
      <c r="O122" s="43">
        <f t="shared" si="17"/>
        <v>0</v>
      </c>
    </row>
    <row r="123" spans="1:15" s="26" customFormat="1" ht="19.5" customHeight="1">
      <c r="A123" s="59">
        <v>4</v>
      </c>
      <c r="B123" s="71" t="s">
        <v>40</v>
      </c>
      <c r="C123" s="42" t="s">
        <v>75</v>
      </c>
      <c r="D123" s="7"/>
      <c r="E123" s="7"/>
      <c r="F123" s="25"/>
      <c r="G123" s="8">
        <v>22</v>
      </c>
      <c r="H123" s="8">
        <v>0</v>
      </c>
      <c r="I123" s="8">
        <v>0</v>
      </c>
      <c r="J123" s="8">
        <v>0</v>
      </c>
      <c r="K123" s="8">
        <v>0</v>
      </c>
      <c r="L123" s="8"/>
      <c r="M123" s="8"/>
      <c r="N123" s="8"/>
      <c r="O123" s="43">
        <f t="shared" si="17"/>
        <v>0</v>
      </c>
    </row>
    <row r="124" spans="1:15" s="26" customFormat="1" ht="15">
      <c r="A124" s="60"/>
      <c r="B124" s="72"/>
      <c r="C124" s="39" t="s">
        <v>18</v>
      </c>
      <c r="D124" s="7"/>
      <c r="E124" s="7"/>
      <c r="F124" s="25"/>
      <c r="G124" s="8">
        <v>22</v>
      </c>
      <c r="H124" s="8">
        <v>0</v>
      </c>
      <c r="I124" s="8">
        <v>0</v>
      </c>
      <c r="J124" s="8">
        <v>0</v>
      </c>
      <c r="K124" s="8">
        <v>0</v>
      </c>
      <c r="L124" s="8"/>
      <c r="M124" s="8"/>
      <c r="N124" s="8"/>
      <c r="O124" s="43">
        <f t="shared" si="17"/>
        <v>0</v>
      </c>
    </row>
    <row r="125" spans="1:15" s="26" customFormat="1" ht="20.25" customHeight="1">
      <c r="A125" s="59">
        <v>5</v>
      </c>
      <c r="B125" s="71" t="s">
        <v>67</v>
      </c>
      <c r="C125" s="42" t="s">
        <v>75</v>
      </c>
      <c r="D125" s="7"/>
      <c r="E125" s="7"/>
      <c r="F125" s="25"/>
      <c r="G125" s="8">
        <v>21</v>
      </c>
      <c r="H125" s="8">
        <v>0</v>
      </c>
      <c r="I125" s="8">
        <v>0</v>
      </c>
      <c r="J125" s="8">
        <v>0</v>
      </c>
      <c r="K125" s="8">
        <v>0</v>
      </c>
      <c r="L125" s="8"/>
      <c r="M125" s="8"/>
      <c r="N125" s="8"/>
      <c r="O125" s="43">
        <f t="shared" si="17"/>
        <v>0</v>
      </c>
    </row>
    <row r="126" spans="1:15" s="26" customFormat="1" ht="15">
      <c r="A126" s="60"/>
      <c r="B126" s="72"/>
      <c r="C126" s="39" t="s">
        <v>18</v>
      </c>
      <c r="D126" s="7"/>
      <c r="E126" s="7"/>
      <c r="F126" s="25"/>
      <c r="G126" s="8">
        <v>21</v>
      </c>
      <c r="H126" s="8">
        <v>0</v>
      </c>
      <c r="I126" s="8">
        <v>0</v>
      </c>
      <c r="J126" s="8">
        <v>0</v>
      </c>
      <c r="K126" s="8">
        <v>0</v>
      </c>
      <c r="L126" s="8"/>
      <c r="M126" s="8"/>
      <c r="N126" s="8"/>
      <c r="O126" s="43">
        <f t="shared" si="17"/>
        <v>0</v>
      </c>
    </row>
    <row r="127" spans="1:15" s="26" customFormat="1" ht="16.5" customHeight="1">
      <c r="A127" s="59">
        <v>6</v>
      </c>
      <c r="B127" s="71" t="s">
        <v>41</v>
      </c>
      <c r="C127" s="42" t="s">
        <v>75</v>
      </c>
      <c r="D127" s="7"/>
      <c r="E127" s="7"/>
      <c r="F127" s="25"/>
      <c r="G127" s="8">
        <v>26</v>
      </c>
      <c r="H127" s="8">
        <v>0</v>
      </c>
      <c r="I127" s="8">
        <v>0</v>
      </c>
      <c r="J127" s="8">
        <v>0</v>
      </c>
      <c r="K127" s="8">
        <v>0</v>
      </c>
      <c r="L127" s="8"/>
      <c r="M127" s="8"/>
      <c r="N127" s="8"/>
      <c r="O127" s="43">
        <f t="shared" si="17"/>
        <v>0</v>
      </c>
    </row>
    <row r="128" spans="1:15" s="26" customFormat="1" ht="15">
      <c r="A128" s="60"/>
      <c r="B128" s="72"/>
      <c r="C128" s="39" t="s">
        <v>18</v>
      </c>
      <c r="D128" s="7"/>
      <c r="E128" s="7"/>
      <c r="F128" s="25"/>
      <c r="G128" s="8">
        <v>26</v>
      </c>
      <c r="H128" s="8">
        <v>0</v>
      </c>
      <c r="I128" s="8">
        <v>0</v>
      </c>
      <c r="J128" s="8">
        <v>0</v>
      </c>
      <c r="K128" s="8">
        <v>0</v>
      </c>
      <c r="L128" s="8"/>
      <c r="M128" s="8"/>
      <c r="N128" s="8"/>
      <c r="O128" s="43">
        <f t="shared" si="17"/>
        <v>0</v>
      </c>
    </row>
    <row r="129" spans="1:15" s="26" customFormat="1" ht="15">
      <c r="A129" s="5"/>
      <c r="B129" s="24"/>
      <c r="C129" s="24"/>
      <c r="D129" s="7"/>
      <c r="E129" s="7"/>
      <c r="F129" s="25"/>
      <c r="G129" s="8"/>
      <c r="H129" s="8">
        <f>H131+H133+H135+H137+H139</f>
        <v>0</v>
      </c>
      <c r="I129" s="8"/>
      <c r="J129" s="8">
        <f>J131+J133+J135+J137+J139</f>
        <v>0</v>
      </c>
      <c r="K129" s="8">
        <f>K131+K133+K135+K137+K139</f>
        <v>0</v>
      </c>
      <c r="L129" s="8"/>
      <c r="M129" s="8"/>
      <c r="N129" s="8"/>
      <c r="O129" s="43">
        <f t="shared" si="17"/>
        <v>0</v>
      </c>
    </row>
    <row r="130" spans="1:15" s="26" customFormat="1" ht="15">
      <c r="A130" s="51" t="s">
        <v>17</v>
      </c>
      <c r="B130" s="53" t="s">
        <v>43</v>
      </c>
      <c r="C130" s="42" t="s">
        <v>75</v>
      </c>
      <c r="D130" s="35"/>
      <c r="E130" s="7"/>
      <c r="F130" s="25"/>
      <c r="G130" s="32">
        <f>G132+G134+G136</f>
        <v>9970</v>
      </c>
      <c r="H130" s="32">
        <f>H132+H134+H136</f>
        <v>0</v>
      </c>
      <c r="I130" s="32">
        <f>I132+I134+I136</f>
        <v>9970</v>
      </c>
      <c r="J130" s="32">
        <f>J132+J134+J136</f>
        <v>0</v>
      </c>
      <c r="K130" s="32">
        <f>K132+K134+K136</f>
        <v>0</v>
      </c>
      <c r="L130" s="32"/>
      <c r="M130" s="32"/>
      <c r="N130" s="32"/>
      <c r="O130" s="43">
        <f t="shared" si="17"/>
        <v>9970</v>
      </c>
    </row>
    <row r="131" spans="1:15" s="26" customFormat="1" ht="15">
      <c r="A131" s="52"/>
      <c r="B131" s="54"/>
      <c r="C131" s="39" t="s">
        <v>18</v>
      </c>
      <c r="D131" s="35"/>
      <c r="E131" s="7"/>
      <c r="F131" s="25"/>
      <c r="G131" s="32">
        <f>G137+G135+G133</f>
        <v>9970</v>
      </c>
      <c r="H131" s="32">
        <f>H137+H135+H133</f>
        <v>0</v>
      </c>
      <c r="I131" s="32">
        <f>I137+I135+I133</f>
        <v>9970</v>
      </c>
      <c r="J131" s="32">
        <f>J137+J135+J133</f>
        <v>0</v>
      </c>
      <c r="K131" s="32">
        <f>K137+K135+K133</f>
        <v>0</v>
      </c>
      <c r="L131" s="32"/>
      <c r="M131" s="32"/>
      <c r="N131" s="32"/>
      <c r="O131" s="43">
        <f t="shared" si="17"/>
        <v>9970</v>
      </c>
    </row>
    <row r="132" spans="1:15" s="26" customFormat="1" ht="15">
      <c r="A132" s="51" t="s">
        <v>14</v>
      </c>
      <c r="B132" s="53" t="s">
        <v>44</v>
      </c>
      <c r="C132" s="42" t="s">
        <v>75</v>
      </c>
      <c r="D132" s="35"/>
      <c r="E132" s="7"/>
      <c r="F132" s="25"/>
      <c r="G132" s="32">
        <f aca="true" t="shared" si="26" ref="G132:K135">G141</f>
        <v>0</v>
      </c>
      <c r="H132" s="32">
        <f t="shared" si="26"/>
        <v>0</v>
      </c>
      <c r="I132" s="32">
        <f t="shared" si="26"/>
        <v>0</v>
      </c>
      <c r="J132" s="32">
        <f t="shared" si="26"/>
        <v>0</v>
      </c>
      <c r="K132" s="32">
        <f t="shared" si="26"/>
        <v>0</v>
      </c>
      <c r="L132" s="32"/>
      <c r="M132" s="32"/>
      <c r="N132" s="32"/>
      <c r="O132" s="43">
        <f t="shared" si="17"/>
        <v>0</v>
      </c>
    </row>
    <row r="133" spans="1:15" s="26" customFormat="1" ht="15">
      <c r="A133" s="52"/>
      <c r="B133" s="54"/>
      <c r="C133" s="39" t="s">
        <v>18</v>
      </c>
      <c r="D133" s="35"/>
      <c r="E133" s="7"/>
      <c r="F133" s="25"/>
      <c r="G133" s="32">
        <f t="shared" si="26"/>
        <v>0</v>
      </c>
      <c r="H133" s="32">
        <f t="shared" si="26"/>
        <v>0</v>
      </c>
      <c r="I133" s="32">
        <f t="shared" si="26"/>
        <v>0</v>
      </c>
      <c r="J133" s="32">
        <f t="shared" si="26"/>
        <v>0</v>
      </c>
      <c r="K133" s="32">
        <f t="shared" si="26"/>
        <v>0</v>
      </c>
      <c r="L133" s="32"/>
      <c r="M133" s="32"/>
      <c r="N133" s="32"/>
      <c r="O133" s="43">
        <f t="shared" si="17"/>
        <v>0</v>
      </c>
    </row>
    <row r="134" spans="1:15" s="26" customFormat="1" ht="15">
      <c r="A134" s="51" t="s">
        <v>15</v>
      </c>
      <c r="B134" s="53" t="s">
        <v>45</v>
      </c>
      <c r="C134" s="42" t="s">
        <v>75</v>
      </c>
      <c r="D134" s="35"/>
      <c r="E134" s="7"/>
      <c r="F134" s="25"/>
      <c r="G134" s="32">
        <f t="shared" si="26"/>
        <v>8228</v>
      </c>
      <c r="H134" s="32">
        <f t="shared" si="26"/>
        <v>0</v>
      </c>
      <c r="I134" s="32">
        <f t="shared" si="26"/>
        <v>8228</v>
      </c>
      <c r="J134" s="32">
        <f t="shared" si="26"/>
        <v>0</v>
      </c>
      <c r="K134" s="32">
        <f t="shared" si="26"/>
        <v>0</v>
      </c>
      <c r="L134" s="32"/>
      <c r="M134" s="32"/>
      <c r="N134" s="32"/>
      <c r="O134" s="43">
        <f t="shared" si="17"/>
        <v>8228</v>
      </c>
    </row>
    <row r="135" spans="1:15" s="26" customFormat="1" ht="15">
      <c r="A135" s="52"/>
      <c r="B135" s="54"/>
      <c r="C135" s="39" t="s">
        <v>18</v>
      </c>
      <c r="D135" s="35"/>
      <c r="E135" s="7"/>
      <c r="F135" s="25"/>
      <c r="G135" s="32">
        <f t="shared" si="26"/>
        <v>8228</v>
      </c>
      <c r="H135" s="32">
        <f t="shared" si="26"/>
        <v>0</v>
      </c>
      <c r="I135" s="32">
        <f t="shared" si="26"/>
        <v>8228</v>
      </c>
      <c r="J135" s="32">
        <f t="shared" si="26"/>
        <v>0</v>
      </c>
      <c r="K135" s="32">
        <f t="shared" si="26"/>
        <v>0</v>
      </c>
      <c r="L135" s="32"/>
      <c r="M135" s="32"/>
      <c r="N135" s="32"/>
      <c r="O135" s="43">
        <f t="shared" si="17"/>
        <v>8228</v>
      </c>
    </row>
    <row r="136" spans="1:15" s="26" customFormat="1" ht="15">
      <c r="A136" s="51" t="s">
        <v>16</v>
      </c>
      <c r="B136" s="53" t="s">
        <v>46</v>
      </c>
      <c r="C136" s="42" t="s">
        <v>75</v>
      </c>
      <c r="D136" s="35"/>
      <c r="E136" s="7"/>
      <c r="F136" s="25"/>
      <c r="G136" s="32">
        <f aca="true" t="shared" si="27" ref="G136:K137">G147</f>
        <v>1742</v>
      </c>
      <c r="H136" s="32">
        <f t="shared" si="27"/>
        <v>0</v>
      </c>
      <c r="I136" s="32">
        <f t="shared" si="27"/>
        <v>1742</v>
      </c>
      <c r="J136" s="32">
        <f t="shared" si="27"/>
        <v>0</v>
      </c>
      <c r="K136" s="32">
        <f t="shared" si="27"/>
        <v>0</v>
      </c>
      <c r="L136" s="32"/>
      <c r="M136" s="32"/>
      <c r="N136" s="32"/>
      <c r="O136" s="43">
        <f t="shared" si="17"/>
        <v>1742</v>
      </c>
    </row>
    <row r="137" spans="1:15" s="26" customFormat="1" ht="15">
      <c r="A137" s="52"/>
      <c r="B137" s="54"/>
      <c r="C137" s="39" t="s">
        <v>18</v>
      </c>
      <c r="D137" s="35"/>
      <c r="E137" s="7"/>
      <c r="F137" s="25"/>
      <c r="G137" s="32">
        <f t="shared" si="27"/>
        <v>1742</v>
      </c>
      <c r="H137" s="32">
        <f t="shared" si="27"/>
        <v>0</v>
      </c>
      <c r="I137" s="32">
        <f t="shared" si="27"/>
        <v>1742</v>
      </c>
      <c r="J137" s="32">
        <f t="shared" si="27"/>
        <v>0</v>
      </c>
      <c r="K137" s="32">
        <f t="shared" si="27"/>
        <v>0</v>
      </c>
      <c r="L137" s="32"/>
      <c r="M137" s="32"/>
      <c r="N137" s="32"/>
      <c r="O137" s="43">
        <f t="shared" si="17"/>
        <v>1742</v>
      </c>
    </row>
    <row r="138" spans="1:15" s="26" customFormat="1" ht="15">
      <c r="A138" s="17"/>
      <c r="B138" s="34"/>
      <c r="C138" s="42"/>
      <c r="D138" s="35"/>
      <c r="E138" s="7"/>
      <c r="F138" s="25"/>
      <c r="G138" s="32"/>
      <c r="H138" s="8">
        <f>H140+H142+H144+H146+H148</f>
        <v>0</v>
      </c>
      <c r="I138" s="8"/>
      <c r="J138" s="8">
        <f>J140+J142+J144+J146+J148</f>
        <v>0</v>
      </c>
      <c r="K138" s="8">
        <f>K140+K142+K144+K146+K148</f>
        <v>0</v>
      </c>
      <c r="L138" s="8"/>
      <c r="M138" s="8"/>
      <c r="N138" s="8"/>
      <c r="O138" s="43">
        <f t="shared" si="17"/>
        <v>0</v>
      </c>
    </row>
    <row r="139" spans="1:15" s="26" customFormat="1" ht="15">
      <c r="A139" s="51"/>
      <c r="B139" s="53" t="s">
        <v>53</v>
      </c>
      <c r="C139" s="42" t="s">
        <v>75</v>
      </c>
      <c r="D139" s="35"/>
      <c r="E139" s="7"/>
      <c r="F139" s="25"/>
      <c r="G139" s="32">
        <f aca="true" t="shared" si="28" ref="G139:K140">G141+G143+G147</f>
        <v>9970</v>
      </c>
      <c r="H139" s="32">
        <f t="shared" si="28"/>
        <v>0</v>
      </c>
      <c r="I139" s="32">
        <f t="shared" si="28"/>
        <v>9970</v>
      </c>
      <c r="J139" s="32">
        <f t="shared" si="28"/>
        <v>0</v>
      </c>
      <c r="K139" s="32">
        <f t="shared" si="28"/>
        <v>0</v>
      </c>
      <c r="L139" s="32"/>
      <c r="M139" s="32"/>
      <c r="N139" s="32"/>
      <c r="O139" s="43">
        <f t="shared" si="17"/>
        <v>9970</v>
      </c>
    </row>
    <row r="140" spans="1:15" s="26" customFormat="1" ht="15">
      <c r="A140" s="52"/>
      <c r="B140" s="54"/>
      <c r="C140" s="39" t="s">
        <v>18</v>
      </c>
      <c r="D140" s="35"/>
      <c r="E140" s="7"/>
      <c r="F140" s="25"/>
      <c r="G140" s="32">
        <f t="shared" si="28"/>
        <v>9970</v>
      </c>
      <c r="H140" s="32">
        <f t="shared" si="28"/>
        <v>0</v>
      </c>
      <c r="I140" s="32">
        <f t="shared" si="28"/>
        <v>9970</v>
      </c>
      <c r="J140" s="32">
        <f t="shared" si="28"/>
        <v>0</v>
      </c>
      <c r="K140" s="32">
        <f t="shared" si="28"/>
        <v>0</v>
      </c>
      <c r="L140" s="32"/>
      <c r="M140" s="32"/>
      <c r="N140" s="32"/>
      <c r="O140" s="43">
        <f t="shared" si="17"/>
        <v>9970</v>
      </c>
    </row>
    <row r="141" spans="1:15" s="26" customFormat="1" ht="15">
      <c r="A141" s="51" t="s">
        <v>14</v>
      </c>
      <c r="B141" s="53" t="s">
        <v>47</v>
      </c>
      <c r="C141" s="42" t="s">
        <v>75</v>
      </c>
      <c r="D141" s="35"/>
      <c r="E141" s="7"/>
      <c r="F141" s="25"/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/>
      <c r="M141" s="32"/>
      <c r="N141" s="32"/>
      <c r="O141" s="43">
        <f aca="true" t="shared" si="29" ref="O141:O185">H141+I141+J141+K141</f>
        <v>0</v>
      </c>
    </row>
    <row r="142" spans="1:15" s="26" customFormat="1" ht="15">
      <c r="A142" s="52"/>
      <c r="B142" s="54"/>
      <c r="C142" s="39" t="s">
        <v>18</v>
      </c>
      <c r="D142" s="35"/>
      <c r="E142" s="7"/>
      <c r="F142" s="25"/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/>
      <c r="M142" s="32"/>
      <c r="N142" s="32"/>
      <c r="O142" s="43">
        <f t="shared" si="29"/>
        <v>0</v>
      </c>
    </row>
    <row r="143" spans="1:15" s="26" customFormat="1" ht="15">
      <c r="A143" s="51" t="s">
        <v>15</v>
      </c>
      <c r="B143" s="53" t="s">
        <v>45</v>
      </c>
      <c r="C143" s="42" t="s">
        <v>75</v>
      </c>
      <c r="D143" s="35"/>
      <c r="E143" s="7"/>
      <c r="F143" s="25"/>
      <c r="G143" s="32">
        <f aca="true" t="shared" si="30" ref="G143:K144">G145</f>
        <v>8228</v>
      </c>
      <c r="H143" s="32">
        <f t="shared" si="30"/>
        <v>0</v>
      </c>
      <c r="I143" s="32">
        <f t="shared" si="30"/>
        <v>8228</v>
      </c>
      <c r="J143" s="32">
        <f t="shared" si="30"/>
        <v>0</v>
      </c>
      <c r="K143" s="32">
        <f t="shared" si="30"/>
        <v>0</v>
      </c>
      <c r="L143" s="32"/>
      <c r="M143" s="32"/>
      <c r="N143" s="32"/>
      <c r="O143" s="43">
        <f t="shared" si="29"/>
        <v>8228</v>
      </c>
    </row>
    <row r="144" spans="1:15" s="26" customFormat="1" ht="15">
      <c r="A144" s="52"/>
      <c r="B144" s="54"/>
      <c r="C144" s="39" t="s">
        <v>18</v>
      </c>
      <c r="D144" s="35"/>
      <c r="E144" s="7"/>
      <c r="F144" s="25"/>
      <c r="G144" s="32">
        <f t="shared" si="30"/>
        <v>8228</v>
      </c>
      <c r="H144" s="32">
        <f t="shared" si="30"/>
        <v>0</v>
      </c>
      <c r="I144" s="32">
        <f t="shared" si="30"/>
        <v>8228</v>
      </c>
      <c r="J144" s="32">
        <f t="shared" si="30"/>
        <v>0</v>
      </c>
      <c r="K144" s="32">
        <f t="shared" si="30"/>
        <v>0</v>
      </c>
      <c r="L144" s="32"/>
      <c r="M144" s="32"/>
      <c r="N144" s="32"/>
      <c r="O144" s="43">
        <f t="shared" si="29"/>
        <v>8228</v>
      </c>
    </row>
    <row r="145" spans="1:15" s="26" customFormat="1" ht="15">
      <c r="A145" s="59">
        <v>1</v>
      </c>
      <c r="B145" s="71" t="s">
        <v>54</v>
      </c>
      <c r="C145" s="42" t="s">
        <v>75</v>
      </c>
      <c r="D145" s="35"/>
      <c r="E145" s="7"/>
      <c r="F145" s="25"/>
      <c r="G145" s="8">
        <v>8228</v>
      </c>
      <c r="H145" s="8">
        <v>0</v>
      </c>
      <c r="I145" s="8">
        <v>8228</v>
      </c>
      <c r="J145" s="8">
        <v>0</v>
      </c>
      <c r="K145" s="8">
        <v>0</v>
      </c>
      <c r="L145" s="8"/>
      <c r="M145" s="8"/>
      <c r="N145" s="8"/>
      <c r="O145" s="43">
        <f t="shared" si="29"/>
        <v>8228</v>
      </c>
    </row>
    <row r="146" spans="1:15" s="26" customFormat="1" ht="15">
      <c r="A146" s="60"/>
      <c r="B146" s="72"/>
      <c r="C146" s="39" t="s">
        <v>18</v>
      </c>
      <c r="D146" s="35"/>
      <c r="E146" s="7"/>
      <c r="F146" s="25"/>
      <c r="G146" s="8">
        <v>8228</v>
      </c>
      <c r="H146" s="8">
        <v>0</v>
      </c>
      <c r="I146" s="8">
        <v>8228</v>
      </c>
      <c r="J146" s="8">
        <v>0</v>
      </c>
      <c r="K146" s="8">
        <v>0</v>
      </c>
      <c r="L146" s="8"/>
      <c r="M146" s="8"/>
      <c r="N146" s="8"/>
      <c r="O146" s="43">
        <f t="shared" si="29"/>
        <v>8228</v>
      </c>
    </row>
    <row r="147" spans="1:15" s="26" customFormat="1" ht="15">
      <c r="A147" s="51" t="s">
        <v>16</v>
      </c>
      <c r="B147" s="53" t="s">
        <v>48</v>
      </c>
      <c r="C147" s="42" t="s">
        <v>75</v>
      </c>
      <c r="D147" s="35"/>
      <c r="E147" s="7"/>
      <c r="F147" s="25"/>
      <c r="G147" s="32">
        <f aca="true" t="shared" si="31" ref="G147:K148">G149+G151+G155</f>
        <v>1742</v>
      </c>
      <c r="H147" s="32">
        <f t="shared" si="31"/>
        <v>0</v>
      </c>
      <c r="I147" s="32">
        <f t="shared" si="31"/>
        <v>1742</v>
      </c>
      <c r="J147" s="32">
        <f t="shared" si="31"/>
        <v>0</v>
      </c>
      <c r="K147" s="32">
        <f t="shared" si="31"/>
        <v>0</v>
      </c>
      <c r="L147" s="32"/>
      <c r="M147" s="32"/>
      <c r="N147" s="32"/>
      <c r="O147" s="43">
        <f t="shared" si="29"/>
        <v>1742</v>
      </c>
    </row>
    <row r="148" spans="1:15" s="26" customFormat="1" ht="15">
      <c r="A148" s="52"/>
      <c r="B148" s="54"/>
      <c r="C148" s="39" t="s">
        <v>18</v>
      </c>
      <c r="D148" s="35"/>
      <c r="E148" s="7"/>
      <c r="F148" s="25"/>
      <c r="G148" s="32">
        <f t="shared" si="31"/>
        <v>1742</v>
      </c>
      <c r="H148" s="32">
        <f t="shared" si="31"/>
        <v>0</v>
      </c>
      <c r="I148" s="32">
        <f t="shared" si="31"/>
        <v>1742</v>
      </c>
      <c r="J148" s="32">
        <f t="shared" si="31"/>
        <v>0</v>
      </c>
      <c r="K148" s="32">
        <f t="shared" si="31"/>
        <v>0</v>
      </c>
      <c r="L148" s="32"/>
      <c r="M148" s="32"/>
      <c r="N148" s="32"/>
      <c r="O148" s="43">
        <f t="shared" si="29"/>
        <v>1742</v>
      </c>
    </row>
    <row r="149" spans="1:15" s="26" customFormat="1" ht="15">
      <c r="A149" s="55" t="s">
        <v>12</v>
      </c>
      <c r="B149" s="57" t="s">
        <v>49</v>
      </c>
      <c r="C149" s="42" t="s">
        <v>75</v>
      </c>
      <c r="D149" s="35"/>
      <c r="E149" s="7"/>
      <c r="F149" s="25"/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/>
      <c r="M149" s="32"/>
      <c r="N149" s="32"/>
      <c r="O149" s="43">
        <f t="shared" si="29"/>
        <v>0</v>
      </c>
    </row>
    <row r="150" spans="1:15" s="26" customFormat="1" ht="15">
      <c r="A150" s="56"/>
      <c r="B150" s="58"/>
      <c r="C150" s="39" t="s">
        <v>18</v>
      </c>
      <c r="D150" s="35"/>
      <c r="E150" s="7"/>
      <c r="F150" s="25"/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/>
      <c r="M150" s="32"/>
      <c r="N150" s="32"/>
      <c r="O150" s="43">
        <f t="shared" si="29"/>
        <v>0</v>
      </c>
    </row>
    <row r="151" spans="1:15" s="26" customFormat="1" ht="15">
      <c r="A151" s="55" t="s">
        <v>8</v>
      </c>
      <c r="B151" s="57" t="s">
        <v>50</v>
      </c>
      <c r="C151" s="42" t="s">
        <v>75</v>
      </c>
      <c r="D151" s="35"/>
      <c r="E151" s="7"/>
      <c r="F151" s="25"/>
      <c r="G151" s="32">
        <f aca="true" t="shared" si="32" ref="G151:K152">G153</f>
        <v>1742</v>
      </c>
      <c r="H151" s="32">
        <f t="shared" si="32"/>
        <v>0</v>
      </c>
      <c r="I151" s="32">
        <f t="shared" si="32"/>
        <v>1742</v>
      </c>
      <c r="J151" s="32">
        <f t="shared" si="32"/>
        <v>0</v>
      </c>
      <c r="K151" s="32">
        <f t="shared" si="32"/>
        <v>0</v>
      </c>
      <c r="L151" s="32"/>
      <c r="M151" s="32"/>
      <c r="N151" s="32"/>
      <c r="O151" s="43">
        <f t="shared" si="29"/>
        <v>1742</v>
      </c>
    </row>
    <row r="152" spans="1:15" s="26" customFormat="1" ht="15">
      <c r="A152" s="56"/>
      <c r="B152" s="58"/>
      <c r="C152" s="39" t="s">
        <v>18</v>
      </c>
      <c r="D152" s="35"/>
      <c r="E152" s="7"/>
      <c r="F152" s="25"/>
      <c r="G152" s="32">
        <f t="shared" si="32"/>
        <v>1742</v>
      </c>
      <c r="H152" s="32">
        <f t="shared" si="32"/>
        <v>0</v>
      </c>
      <c r="I152" s="32">
        <f t="shared" si="32"/>
        <v>1742</v>
      </c>
      <c r="J152" s="32">
        <f t="shared" si="32"/>
        <v>0</v>
      </c>
      <c r="K152" s="32">
        <f t="shared" si="32"/>
        <v>0</v>
      </c>
      <c r="L152" s="32"/>
      <c r="M152" s="32"/>
      <c r="N152" s="32"/>
      <c r="O152" s="43">
        <f t="shared" si="29"/>
        <v>1742</v>
      </c>
    </row>
    <row r="153" spans="1:15" s="26" customFormat="1" ht="15">
      <c r="A153" s="59">
        <v>1</v>
      </c>
      <c r="B153" s="71" t="s">
        <v>55</v>
      </c>
      <c r="C153" s="42" t="s">
        <v>75</v>
      </c>
      <c r="D153" s="35"/>
      <c r="E153" s="7"/>
      <c r="F153" s="33"/>
      <c r="G153" s="8">
        <v>1742</v>
      </c>
      <c r="H153" s="8">
        <v>0</v>
      </c>
      <c r="I153" s="8">
        <v>1742</v>
      </c>
      <c r="J153" s="8">
        <v>0</v>
      </c>
      <c r="K153" s="8">
        <v>0</v>
      </c>
      <c r="L153" s="8"/>
      <c r="M153" s="8"/>
      <c r="N153" s="8"/>
      <c r="O153" s="43">
        <f t="shared" si="29"/>
        <v>1742</v>
      </c>
    </row>
    <row r="154" spans="1:15" s="26" customFormat="1" ht="15">
      <c r="A154" s="60"/>
      <c r="B154" s="72"/>
      <c r="C154" s="39" t="s">
        <v>18</v>
      </c>
      <c r="D154" s="35"/>
      <c r="E154" s="7"/>
      <c r="F154" s="33"/>
      <c r="G154" s="8">
        <v>1742</v>
      </c>
      <c r="H154" s="8">
        <v>0</v>
      </c>
      <c r="I154" s="8">
        <v>1742</v>
      </c>
      <c r="J154" s="8">
        <v>0</v>
      </c>
      <c r="K154" s="8">
        <v>0</v>
      </c>
      <c r="L154" s="8"/>
      <c r="M154" s="8"/>
      <c r="N154" s="8"/>
      <c r="O154" s="43">
        <f t="shared" si="29"/>
        <v>1742</v>
      </c>
    </row>
    <row r="155" spans="1:15" s="26" customFormat="1" ht="17.25" customHeight="1">
      <c r="A155" s="55" t="s">
        <v>9</v>
      </c>
      <c r="B155" s="57" t="s">
        <v>52</v>
      </c>
      <c r="C155" s="42" t="s">
        <v>75</v>
      </c>
      <c r="D155" s="35"/>
      <c r="E155" s="7"/>
      <c r="F155" s="33"/>
      <c r="G155" s="32">
        <v>0</v>
      </c>
      <c r="H155" s="32">
        <f aca="true" t="shared" si="33" ref="H155:K157">H157+H159+H161+H163+H165</f>
        <v>0</v>
      </c>
      <c r="I155" s="32">
        <f t="shared" si="33"/>
        <v>0</v>
      </c>
      <c r="J155" s="32">
        <f t="shared" si="33"/>
        <v>0</v>
      </c>
      <c r="K155" s="32">
        <f t="shared" si="33"/>
        <v>0</v>
      </c>
      <c r="L155" s="32"/>
      <c r="M155" s="32"/>
      <c r="N155" s="32"/>
      <c r="O155" s="43">
        <f t="shared" si="29"/>
        <v>0</v>
      </c>
    </row>
    <row r="156" spans="1:15" s="26" customFormat="1" ht="15">
      <c r="A156" s="56"/>
      <c r="B156" s="58"/>
      <c r="C156" s="39" t="s">
        <v>18</v>
      </c>
      <c r="D156" s="35"/>
      <c r="E156" s="7"/>
      <c r="F156" s="33"/>
      <c r="G156" s="32">
        <v>0</v>
      </c>
      <c r="H156" s="32">
        <f t="shared" si="33"/>
        <v>0</v>
      </c>
      <c r="I156" s="32">
        <f t="shared" si="33"/>
        <v>0</v>
      </c>
      <c r="J156" s="32">
        <f t="shared" si="33"/>
        <v>0</v>
      </c>
      <c r="K156" s="32">
        <f t="shared" si="33"/>
        <v>0</v>
      </c>
      <c r="L156" s="32"/>
      <c r="M156" s="32"/>
      <c r="N156" s="32"/>
      <c r="O156" s="43">
        <f t="shared" si="29"/>
        <v>0</v>
      </c>
    </row>
    <row r="157" spans="1:15" s="26" customFormat="1" ht="15">
      <c r="A157" s="5"/>
      <c r="B157" s="24"/>
      <c r="C157" s="7"/>
      <c r="D157" s="35"/>
      <c r="E157" s="7"/>
      <c r="F157" s="25"/>
      <c r="G157" s="8"/>
      <c r="H157" s="8">
        <f t="shared" si="33"/>
        <v>0</v>
      </c>
      <c r="I157" s="8">
        <f t="shared" si="33"/>
        <v>0</v>
      </c>
      <c r="J157" s="8">
        <f t="shared" si="33"/>
        <v>0</v>
      </c>
      <c r="K157" s="8">
        <f t="shared" si="33"/>
        <v>0</v>
      </c>
      <c r="L157" s="8"/>
      <c r="M157" s="8"/>
      <c r="N157" s="8"/>
      <c r="O157" s="43">
        <f t="shared" si="29"/>
        <v>0</v>
      </c>
    </row>
    <row r="158" spans="1:15" s="26" customFormat="1" ht="15">
      <c r="A158" s="51" t="s">
        <v>58</v>
      </c>
      <c r="B158" s="53" t="s">
        <v>35</v>
      </c>
      <c r="C158" s="42" t="s">
        <v>75</v>
      </c>
      <c r="D158" s="35"/>
      <c r="E158" s="7"/>
      <c r="F158" s="25"/>
      <c r="G158" s="32">
        <f aca="true" t="shared" si="34" ref="G158:K159">G160</f>
        <v>215</v>
      </c>
      <c r="H158" s="32">
        <f t="shared" si="34"/>
        <v>0</v>
      </c>
      <c r="I158" s="32">
        <f t="shared" si="34"/>
        <v>0</v>
      </c>
      <c r="J158" s="32">
        <f t="shared" si="34"/>
        <v>0</v>
      </c>
      <c r="K158" s="32">
        <f t="shared" si="34"/>
        <v>0</v>
      </c>
      <c r="L158" s="32"/>
      <c r="M158" s="32"/>
      <c r="N158" s="32"/>
      <c r="O158" s="43">
        <f t="shared" si="29"/>
        <v>0</v>
      </c>
    </row>
    <row r="159" spans="1:15" s="26" customFormat="1" ht="15">
      <c r="A159" s="52"/>
      <c r="B159" s="54"/>
      <c r="C159" s="39" t="s">
        <v>18</v>
      </c>
      <c r="D159" s="35"/>
      <c r="E159" s="7"/>
      <c r="F159" s="25"/>
      <c r="G159" s="32">
        <f t="shared" si="34"/>
        <v>215</v>
      </c>
      <c r="H159" s="32">
        <f t="shared" si="34"/>
        <v>0</v>
      </c>
      <c r="I159" s="32">
        <f t="shared" si="34"/>
        <v>0</v>
      </c>
      <c r="J159" s="32">
        <f t="shared" si="34"/>
        <v>0</v>
      </c>
      <c r="K159" s="32">
        <f t="shared" si="34"/>
        <v>0</v>
      </c>
      <c r="L159" s="32"/>
      <c r="M159" s="32"/>
      <c r="N159" s="32"/>
      <c r="O159" s="43">
        <f t="shared" si="29"/>
        <v>0</v>
      </c>
    </row>
    <row r="160" spans="1:15" s="26" customFormat="1" ht="15">
      <c r="A160" s="55"/>
      <c r="B160" s="57" t="s">
        <v>34</v>
      </c>
      <c r="C160" s="42" t="s">
        <v>75</v>
      </c>
      <c r="D160" s="35"/>
      <c r="E160" s="7"/>
      <c r="F160" s="25"/>
      <c r="G160" s="32">
        <f aca="true" t="shared" si="35" ref="G160:K161">G162+G168+G172</f>
        <v>215</v>
      </c>
      <c r="H160" s="32">
        <f t="shared" si="35"/>
        <v>0</v>
      </c>
      <c r="I160" s="32">
        <f t="shared" si="35"/>
        <v>0</v>
      </c>
      <c r="J160" s="32">
        <f t="shared" si="35"/>
        <v>0</v>
      </c>
      <c r="K160" s="32">
        <f t="shared" si="35"/>
        <v>0</v>
      </c>
      <c r="L160" s="32"/>
      <c r="M160" s="32"/>
      <c r="N160" s="32"/>
      <c r="O160" s="43">
        <f t="shared" si="29"/>
        <v>0</v>
      </c>
    </row>
    <row r="161" spans="1:15" s="26" customFormat="1" ht="15">
      <c r="A161" s="56"/>
      <c r="B161" s="58"/>
      <c r="C161" s="39" t="s">
        <v>18</v>
      </c>
      <c r="D161" s="35"/>
      <c r="E161" s="7"/>
      <c r="F161" s="25"/>
      <c r="G161" s="32">
        <f t="shared" si="35"/>
        <v>215</v>
      </c>
      <c r="H161" s="32">
        <f t="shared" si="35"/>
        <v>0</v>
      </c>
      <c r="I161" s="32">
        <f t="shared" si="35"/>
        <v>0</v>
      </c>
      <c r="J161" s="32">
        <f t="shared" si="35"/>
        <v>0</v>
      </c>
      <c r="K161" s="32">
        <f t="shared" si="35"/>
        <v>0</v>
      </c>
      <c r="L161" s="32"/>
      <c r="M161" s="32"/>
      <c r="N161" s="32"/>
      <c r="O161" s="43">
        <f t="shared" si="29"/>
        <v>0</v>
      </c>
    </row>
    <row r="162" spans="1:15" s="26" customFormat="1" ht="15">
      <c r="A162" s="51" t="s">
        <v>14</v>
      </c>
      <c r="B162" s="53" t="s">
        <v>26</v>
      </c>
      <c r="C162" s="42" t="s">
        <v>75</v>
      </c>
      <c r="D162" s="35"/>
      <c r="E162" s="7"/>
      <c r="F162" s="25"/>
      <c r="G162" s="32">
        <f aca="true" t="shared" si="36" ref="G162:K165">G164</f>
        <v>215</v>
      </c>
      <c r="H162" s="32">
        <f t="shared" si="36"/>
        <v>0</v>
      </c>
      <c r="I162" s="32">
        <f t="shared" si="36"/>
        <v>0</v>
      </c>
      <c r="J162" s="32">
        <f t="shared" si="36"/>
        <v>0</v>
      </c>
      <c r="K162" s="32">
        <f t="shared" si="36"/>
        <v>0</v>
      </c>
      <c r="L162" s="32"/>
      <c r="M162" s="32"/>
      <c r="N162" s="32"/>
      <c r="O162" s="43">
        <f t="shared" si="29"/>
        <v>0</v>
      </c>
    </row>
    <row r="163" spans="1:15" s="26" customFormat="1" ht="15">
      <c r="A163" s="52"/>
      <c r="B163" s="54"/>
      <c r="C163" s="39" t="s">
        <v>18</v>
      </c>
      <c r="D163" s="35"/>
      <c r="E163" s="7"/>
      <c r="F163" s="25"/>
      <c r="G163" s="32">
        <f t="shared" si="36"/>
        <v>215</v>
      </c>
      <c r="H163" s="32">
        <f t="shared" si="36"/>
        <v>0</v>
      </c>
      <c r="I163" s="32">
        <f t="shared" si="36"/>
        <v>0</v>
      </c>
      <c r="J163" s="32">
        <f t="shared" si="36"/>
        <v>0</v>
      </c>
      <c r="K163" s="32">
        <f t="shared" si="36"/>
        <v>0</v>
      </c>
      <c r="L163" s="32"/>
      <c r="M163" s="32"/>
      <c r="N163" s="32"/>
      <c r="O163" s="43">
        <f t="shared" si="29"/>
        <v>0</v>
      </c>
    </row>
    <row r="164" spans="1:15" s="26" customFormat="1" ht="15">
      <c r="A164" s="55"/>
      <c r="B164" s="57" t="s">
        <v>34</v>
      </c>
      <c r="C164" s="42" t="s">
        <v>75</v>
      </c>
      <c r="D164" s="35"/>
      <c r="E164" s="7"/>
      <c r="F164" s="25"/>
      <c r="G164" s="32">
        <f t="shared" si="36"/>
        <v>215</v>
      </c>
      <c r="H164" s="32">
        <f t="shared" si="36"/>
        <v>0</v>
      </c>
      <c r="I164" s="32">
        <f t="shared" si="36"/>
        <v>0</v>
      </c>
      <c r="J164" s="32">
        <f t="shared" si="36"/>
        <v>0</v>
      </c>
      <c r="K164" s="32">
        <f t="shared" si="36"/>
        <v>0</v>
      </c>
      <c r="L164" s="32"/>
      <c r="M164" s="32"/>
      <c r="N164" s="32"/>
      <c r="O164" s="43">
        <f t="shared" si="29"/>
        <v>0</v>
      </c>
    </row>
    <row r="165" spans="1:15" s="26" customFormat="1" ht="15">
      <c r="A165" s="56"/>
      <c r="B165" s="58"/>
      <c r="C165" s="39" t="s">
        <v>18</v>
      </c>
      <c r="D165" s="35"/>
      <c r="E165" s="7"/>
      <c r="F165" s="25"/>
      <c r="G165" s="32">
        <f t="shared" si="36"/>
        <v>215</v>
      </c>
      <c r="H165" s="32">
        <f t="shared" si="36"/>
        <v>0</v>
      </c>
      <c r="I165" s="32">
        <f t="shared" si="36"/>
        <v>0</v>
      </c>
      <c r="J165" s="32">
        <f t="shared" si="36"/>
        <v>0</v>
      </c>
      <c r="K165" s="32">
        <f t="shared" si="36"/>
        <v>0</v>
      </c>
      <c r="L165" s="32"/>
      <c r="M165" s="32"/>
      <c r="N165" s="32"/>
      <c r="O165" s="43">
        <f t="shared" si="29"/>
        <v>0</v>
      </c>
    </row>
    <row r="166" spans="1:15" s="26" customFormat="1" ht="15">
      <c r="A166" s="59">
        <v>1</v>
      </c>
      <c r="B166" s="61" t="s">
        <v>65</v>
      </c>
      <c r="C166" s="42" t="s">
        <v>75</v>
      </c>
      <c r="D166" s="35"/>
      <c r="E166" s="7"/>
      <c r="F166" s="25"/>
      <c r="G166" s="8">
        <v>215</v>
      </c>
      <c r="H166" s="8">
        <v>0</v>
      </c>
      <c r="I166" s="8">
        <v>0</v>
      </c>
      <c r="J166" s="8">
        <v>0</v>
      </c>
      <c r="K166" s="8">
        <v>0</v>
      </c>
      <c r="L166" s="8"/>
      <c r="M166" s="8"/>
      <c r="N166" s="8"/>
      <c r="O166" s="43">
        <f t="shared" si="29"/>
        <v>0</v>
      </c>
    </row>
    <row r="167" spans="1:15" s="26" customFormat="1" ht="15">
      <c r="A167" s="60"/>
      <c r="B167" s="62"/>
      <c r="C167" s="39" t="s">
        <v>18</v>
      </c>
      <c r="D167" s="35"/>
      <c r="E167" s="7"/>
      <c r="F167" s="25"/>
      <c r="G167" s="8">
        <v>215</v>
      </c>
      <c r="H167" s="8">
        <v>0</v>
      </c>
      <c r="I167" s="8">
        <v>0</v>
      </c>
      <c r="J167" s="8">
        <v>0</v>
      </c>
      <c r="K167" s="8">
        <v>0</v>
      </c>
      <c r="L167" s="8"/>
      <c r="M167" s="8"/>
      <c r="N167" s="8"/>
      <c r="O167" s="43">
        <f t="shared" si="29"/>
        <v>0</v>
      </c>
    </row>
    <row r="168" spans="1:15" s="26" customFormat="1" ht="15">
      <c r="A168" s="51" t="s">
        <v>15</v>
      </c>
      <c r="B168" s="53" t="s">
        <v>22</v>
      </c>
      <c r="C168" s="42" t="s">
        <v>75</v>
      </c>
      <c r="D168" s="35"/>
      <c r="E168" s="7"/>
      <c r="F168" s="25"/>
      <c r="G168" s="32">
        <f aca="true" t="shared" si="37" ref="G168:K169">G170</f>
        <v>0</v>
      </c>
      <c r="H168" s="32">
        <f t="shared" si="37"/>
        <v>0</v>
      </c>
      <c r="I168" s="32">
        <f t="shared" si="37"/>
        <v>0</v>
      </c>
      <c r="J168" s="32">
        <f t="shared" si="37"/>
        <v>0</v>
      </c>
      <c r="K168" s="32">
        <f t="shared" si="37"/>
        <v>0</v>
      </c>
      <c r="L168" s="32"/>
      <c r="M168" s="32"/>
      <c r="N168" s="32"/>
      <c r="O168" s="43">
        <f t="shared" si="29"/>
        <v>0</v>
      </c>
    </row>
    <row r="169" spans="1:15" s="26" customFormat="1" ht="15">
      <c r="A169" s="52"/>
      <c r="B169" s="54"/>
      <c r="C169" s="39" t="s">
        <v>18</v>
      </c>
      <c r="D169" s="35"/>
      <c r="E169" s="7"/>
      <c r="F169" s="25"/>
      <c r="G169" s="32">
        <f t="shared" si="37"/>
        <v>0</v>
      </c>
      <c r="H169" s="32">
        <f t="shared" si="37"/>
        <v>0</v>
      </c>
      <c r="I169" s="32">
        <f t="shared" si="37"/>
        <v>0</v>
      </c>
      <c r="J169" s="32">
        <f t="shared" si="37"/>
        <v>0</v>
      </c>
      <c r="K169" s="32">
        <f t="shared" si="37"/>
        <v>0</v>
      </c>
      <c r="L169" s="32"/>
      <c r="M169" s="32"/>
      <c r="N169" s="32"/>
      <c r="O169" s="43">
        <f t="shared" si="29"/>
        <v>0</v>
      </c>
    </row>
    <row r="170" spans="1:15" ht="15">
      <c r="A170" s="55"/>
      <c r="B170" s="57" t="s">
        <v>34</v>
      </c>
      <c r="C170" s="42" t="s">
        <v>75</v>
      </c>
      <c r="D170" s="7"/>
      <c r="E170" s="7"/>
      <c r="F170" s="25"/>
      <c r="G170" s="32">
        <f>0</f>
        <v>0</v>
      </c>
      <c r="H170" s="32">
        <f>0</f>
        <v>0</v>
      </c>
      <c r="I170" s="32">
        <f>0</f>
        <v>0</v>
      </c>
      <c r="J170" s="32">
        <f>0</f>
        <v>0</v>
      </c>
      <c r="K170" s="32">
        <f>0</f>
        <v>0</v>
      </c>
      <c r="L170" s="32"/>
      <c r="M170" s="32"/>
      <c r="N170" s="32"/>
      <c r="O170" s="43">
        <f t="shared" si="29"/>
        <v>0</v>
      </c>
    </row>
    <row r="171" spans="1:15" ht="15">
      <c r="A171" s="56"/>
      <c r="B171" s="58"/>
      <c r="C171" s="39" t="s">
        <v>18</v>
      </c>
      <c r="D171" s="7"/>
      <c r="E171" s="7"/>
      <c r="F171" s="25"/>
      <c r="G171" s="32">
        <f>0</f>
        <v>0</v>
      </c>
      <c r="H171" s="32">
        <f>0</f>
        <v>0</v>
      </c>
      <c r="I171" s="32">
        <f>0</f>
        <v>0</v>
      </c>
      <c r="J171" s="32">
        <f>0</f>
        <v>0</v>
      </c>
      <c r="K171" s="32">
        <f>0</f>
        <v>0</v>
      </c>
      <c r="L171" s="32"/>
      <c r="M171" s="32"/>
      <c r="N171" s="32"/>
      <c r="O171" s="43">
        <f t="shared" si="29"/>
        <v>0</v>
      </c>
    </row>
    <row r="172" spans="1:15" ht="15">
      <c r="A172" s="51" t="s">
        <v>16</v>
      </c>
      <c r="B172" s="53" t="s">
        <v>27</v>
      </c>
      <c r="C172" s="42" t="s">
        <v>75</v>
      </c>
      <c r="D172" s="7"/>
      <c r="E172" s="7"/>
      <c r="F172" s="7"/>
      <c r="G172" s="8">
        <f aca="true" t="shared" si="38" ref="G172:K173">G174</f>
        <v>0</v>
      </c>
      <c r="H172" s="8">
        <f t="shared" si="38"/>
        <v>0</v>
      </c>
      <c r="I172" s="8">
        <f t="shared" si="38"/>
        <v>0</v>
      </c>
      <c r="J172" s="8">
        <f t="shared" si="38"/>
        <v>0</v>
      </c>
      <c r="K172" s="8">
        <f t="shared" si="38"/>
        <v>0</v>
      </c>
      <c r="L172" s="8"/>
      <c r="M172" s="8"/>
      <c r="N172" s="8"/>
      <c r="O172" s="43">
        <f t="shared" si="29"/>
        <v>0</v>
      </c>
    </row>
    <row r="173" spans="1:15" ht="15">
      <c r="A173" s="52"/>
      <c r="B173" s="54"/>
      <c r="C173" s="39" t="s">
        <v>18</v>
      </c>
      <c r="D173" s="7"/>
      <c r="E173" s="7"/>
      <c r="F173" s="7"/>
      <c r="G173" s="8">
        <f t="shared" si="38"/>
        <v>0</v>
      </c>
      <c r="H173" s="8">
        <f t="shared" si="38"/>
        <v>0</v>
      </c>
      <c r="I173" s="8">
        <f t="shared" si="38"/>
        <v>0</v>
      </c>
      <c r="J173" s="8">
        <f t="shared" si="38"/>
        <v>0</v>
      </c>
      <c r="K173" s="8">
        <f t="shared" si="38"/>
        <v>0</v>
      </c>
      <c r="L173" s="8"/>
      <c r="M173" s="8"/>
      <c r="N173" s="8"/>
      <c r="O173" s="43">
        <f t="shared" si="29"/>
        <v>0</v>
      </c>
    </row>
    <row r="174" spans="1:15" ht="15">
      <c r="A174" s="63"/>
      <c r="B174" s="65" t="s">
        <v>25</v>
      </c>
      <c r="C174" s="42" t="s">
        <v>75</v>
      </c>
      <c r="D174" s="7"/>
      <c r="E174" s="7"/>
      <c r="F174" s="7"/>
      <c r="G174" s="8">
        <f aca="true" t="shared" si="39" ref="G174:K175">G176+G178+G180+G182+G184</f>
        <v>0</v>
      </c>
      <c r="H174" s="8">
        <f t="shared" si="39"/>
        <v>0</v>
      </c>
      <c r="I174" s="8">
        <f t="shared" si="39"/>
        <v>0</v>
      </c>
      <c r="J174" s="8">
        <f t="shared" si="39"/>
        <v>0</v>
      </c>
      <c r="K174" s="8">
        <f t="shared" si="39"/>
        <v>0</v>
      </c>
      <c r="L174" s="8"/>
      <c r="M174" s="8"/>
      <c r="N174" s="8"/>
      <c r="O174" s="43">
        <f t="shared" si="29"/>
        <v>0</v>
      </c>
    </row>
    <row r="175" spans="1:15" ht="15">
      <c r="A175" s="64"/>
      <c r="B175" s="66"/>
      <c r="C175" s="39" t="s">
        <v>18</v>
      </c>
      <c r="D175" s="7"/>
      <c r="E175" s="7"/>
      <c r="F175" s="7"/>
      <c r="G175" s="8">
        <f t="shared" si="39"/>
        <v>0</v>
      </c>
      <c r="H175" s="8">
        <f t="shared" si="39"/>
        <v>0</v>
      </c>
      <c r="I175" s="8">
        <f t="shared" si="39"/>
        <v>0</v>
      </c>
      <c r="J175" s="8">
        <f t="shared" si="39"/>
        <v>0</v>
      </c>
      <c r="K175" s="8">
        <f t="shared" si="39"/>
        <v>0</v>
      </c>
      <c r="L175" s="8"/>
      <c r="M175" s="8"/>
      <c r="N175" s="8"/>
      <c r="O175" s="43">
        <f t="shared" si="29"/>
        <v>0</v>
      </c>
    </row>
    <row r="176" spans="1:15" ht="15">
      <c r="A176" s="55" t="s">
        <v>12</v>
      </c>
      <c r="B176" s="57" t="s">
        <v>28</v>
      </c>
      <c r="C176" s="42" t="s">
        <v>75</v>
      </c>
      <c r="D176" s="7"/>
      <c r="E176" s="7"/>
      <c r="F176" s="7"/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/>
      <c r="M176" s="8"/>
      <c r="N176" s="8"/>
      <c r="O176" s="43">
        <f t="shared" si="29"/>
        <v>0</v>
      </c>
    </row>
    <row r="177" spans="1:15" ht="15">
      <c r="A177" s="56"/>
      <c r="B177" s="58"/>
      <c r="C177" s="39" t="s">
        <v>18</v>
      </c>
      <c r="D177" s="7"/>
      <c r="E177" s="7"/>
      <c r="F177" s="7"/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/>
      <c r="M177" s="8"/>
      <c r="N177" s="8"/>
      <c r="O177" s="43">
        <f t="shared" si="29"/>
        <v>0</v>
      </c>
    </row>
    <row r="178" spans="1:15" ht="15">
      <c r="A178" s="55" t="s">
        <v>8</v>
      </c>
      <c r="B178" s="57" t="s">
        <v>29</v>
      </c>
      <c r="C178" s="42" t="s">
        <v>75</v>
      </c>
      <c r="D178" s="7"/>
      <c r="E178" s="7"/>
      <c r="F178" s="7"/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/>
      <c r="M178" s="8"/>
      <c r="N178" s="8"/>
      <c r="O178" s="43">
        <f t="shared" si="29"/>
        <v>0</v>
      </c>
    </row>
    <row r="179" spans="1:15" ht="15">
      <c r="A179" s="56"/>
      <c r="B179" s="58"/>
      <c r="C179" s="39" t="s">
        <v>18</v>
      </c>
      <c r="D179" s="7"/>
      <c r="E179" s="7"/>
      <c r="F179" s="7"/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/>
      <c r="M179" s="8"/>
      <c r="N179" s="8"/>
      <c r="O179" s="43">
        <f t="shared" si="29"/>
        <v>0</v>
      </c>
    </row>
    <row r="180" spans="1:15" ht="20.25" customHeight="1">
      <c r="A180" s="55" t="s">
        <v>9</v>
      </c>
      <c r="B180" s="57" t="s">
        <v>30</v>
      </c>
      <c r="C180" s="42" t="s">
        <v>75</v>
      </c>
      <c r="D180" s="7"/>
      <c r="E180" s="7"/>
      <c r="F180" s="7"/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/>
      <c r="M180" s="32"/>
      <c r="N180" s="32"/>
      <c r="O180" s="43">
        <f t="shared" si="29"/>
        <v>0</v>
      </c>
    </row>
    <row r="181" spans="1:15" ht="15">
      <c r="A181" s="56"/>
      <c r="B181" s="58"/>
      <c r="C181" s="39" t="s">
        <v>18</v>
      </c>
      <c r="D181" s="7"/>
      <c r="E181" s="7"/>
      <c r="F181" s="7"/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/>
      <c r="M181" s="32"/>
      <c r="N181" s="32"/>
      <c r="O181" s="43">
        <f t="shared" si="29"/>
        <v>0</v>
      </c>
    </row>
    <row r="182" spans="1:15" ht="21" customHeight="1">
      <c r="A182" s="55" t="s">
        <v>10</v>
      </c>
      <c r="B182" s="67" t="s">
        <v>31</v>
      </c>
      <c r="C182" s="42" t="s">
        <v>75</v>
      </c>
      <c r="D182" s="7"/>
      <c r="E182" s="7"/>
      <c r="F182" s="7"/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/>
      <c r="M182" s="32"/>
      <c r="N182" s="32"/>
      <c r="O182" s="43">
        <f t="shared" si="29"/>
        <v>0</v>
      </c>
    </row>
    <row r="183" spans="1:15" ht="15">
      <c r="A183" s="56"/>
      <c r="B183" s="68"/>
      <c r="C183" s="39" t="s">
        <v>18</v>
      </c>
      <c r="D183" s="7"/>
      <c r="E183" s="7"/>
      <c r="F183" s="7"/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/>
      <c r="M183" s="38"/>
      <c r="N183" s="38"/>
      <c r="O183" s="43">
        <f t="shared" si="29"/>
        <v>0</v>
      </c>
    </row>
    <row r="184" spans="1:15" ht="19.5" customHeight="1">
      <c r="A184" s="69" t="s">
        <v>11</v>
      </c>
      <c r="B184" s="70" t="s">
        <v>32</v>
      </c>
      <c r="C184" s="42" t="s">
        <v>75</v>
      </c>
      <c r="D184" s="7"/>
      <c r="E184" s="7"/>
      <c r="F184" s="7"/>
      <c r="G184" s="32">
        <f>0</f>
        <v>0</v>
      </c>
      <c r="H184" s="32">
        <f>0</f>
        <v>0</v>
      </c>
      <c r="I184" s="32">
        <f>0</f>
        <v>0</v>
      </c>
      <c r="J184" s="32">
        <f>0</f>
        <v>0</v>
      </c>
      <c r="K184" s="32">
        <f>0</f>
        <v>0</v>
      </c>
      <c r="L184" s="32"/>
      <c r="M184" s="32"/>
      <c r="N184" s="32"/>
      <c r="O184" s="43">
        <f t="shared" si="29"/>
        <v>0</v>
      </c>
    </row>
    <row r="185" spans="1:15" ht="15">
      <c r="A185" s="69"/>
      <c r="B185" s="70"/>
      <c r="C185" s="39" t="s">
        <v>18</v>
      </c>
      <c r="D185" s="7"/>
      <c r="E185" s="7"/>
      <c r="F185" s="7"/>
      <c r="G185" s="38">
        <f>0</f>
        <v>0</v>
      </c>
      <c r="H185" s="38">
        <f>0</f>
        <v>0</v>
      </c>
      <c r="I185" s="38">
        <f>0</f>
        <v>0</v>
      </c>
      <c r="J185" s="38">
        <f>0</f>
        <v>0</v>
      </c>
      <c r="K185" s="38">
        <f>0</f>
        <v>0</v>
      </c>
      <c r="L185" s="38"/>
      <c r="M185" s="38"/>
      <c r="N185" s="38"/>
      <c r="O185" s="43">
        <f t="shared" si="29"/>
        <v>0</v>
      </c>
    </row>
    <row r="187" spans="2:7" ht="15.75">
      <c r="B187" s="30" t="s">
        <v>0</v>
      </c>
      <c r="C187" s="30"/>
      <c r="D187" s="47" t="s">
        <v>56</v>
      </c>
      <c r="E187" s="47"/>
      <c r="F187" s="47"/>
      <c r="G187" s="47"/>
    </row>
    <row r="188" spans="2:7" ht="15.75">
      <c r="B188" s="30" t="s">
        <v>37</v>
      </c>
      <c r="C188" s="30"/>
      <c r="D188" s="47" t="s">
        <v>57</v>
      </c>
      <c r="E188" s="47"/>
      <c r="F188" s="47"/>
      <c r="G188" s="47"/>
    </row>
  </sheetData>
  <sheetProtection/>
  <mergeCells count="175">
    <mergeCell ref="A17:A18"/>
    <mergeCell ref="B17:B18"/>
    <mergeCell ref="A72:A73"/>
    <mergeCell ref="B72:B73"/>
    <mergeCell ref="A74:A75"/>
    <mergeCell ref="B74:B75"/>
    <mergeCell ref="A66:A67"/>
    <mergeCell ref="B66:B67"/>
    <mergeCell ref="A68:A69"/>
    <mergeCell ref="B68:B69"/>
    <mergeCell ref="A11:A12"/>
    <mergeCell ref="B11:B12"/>
    <mergeCell ref="A13:A14"/>
    <mergeCell ref="B13:B14"/>
    <mergeCell ref="A15:A16"/>
    <mergeCell ref="B15:B16"/>
    <mergeCell ref="A70:A71"/>
    <mergeCell ref="B70:B71"/>
    <mergeCell ref="A58:A59"/>
    <mergeCell ref="B58:B59"/>
    <mergeCell ref="A62:A63"/>
    <mergeCell ref="B62:B63"/>
    <mergeCell ref="A64:A65"/>
    <mergeCell ref="B64:B65"/>
    <mergeCell ref="A60:A61"/>
    <mergeCell ref="B60:B61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127:A128"/>
    <mergeCell ref="B127:B128"/>
    <mergeCell ref="A20:A21"/>
    <mergeCell ref="B20:B21"/>
    <mergeCell ref="A22:A23"/>
    <mergeCell ref="B22:B23"/>
    <mergeCell ref="A24:A25"/>
    <mergeCell ref="B24:B25"/>
    <mergeCell ref="A26:A27"/>
    <mergeCell ref="B26:B27"/>
    <mergeCell ref="A121:A122"/>
    <mergeCell ref="B121:B122"/>
    <mergeCell ref="A123:A124"/>
    <mergeCell ref="B123:B124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155:A156"/>
    <mergeCell ref="B155:B156"/>
    <mergeCell ref="A77:A78"/>
    <mergeCell ref="B77:B78"/>
    <mergeCell ref="A79:A80"/>
    <mergeCell ref="B79:B80"/>
    <mergeCell ref="A81:A82"/>
    <mergeCell ref="B81:B82"/>
    <mergeCell ref="A83:A84"/>
    <mergeCell ref="B83:B84"/>
    <mergeCell ref="A149:A150"/>
    <mergeCell ref="B149:B150"/>
    <mergeCell ref="A151:A152"/>
    <mergeCell ref="B151:B152"/>
    <mergeCell ref="A153:A154"/>
    <mergeCell ref="B153:B154"/>
    <mergeCell ref="A143:A144"/>
    <mergeCell ref="B143:B144"/>
    <mergeCell ref="A145:A146"/>
    <mergeCell ref="B145:B146"/>
    <mergeCell ref="A147:A148"/>
    <mergeCell ref="B147:B148"/>
    <mergeCell ref="A136:A137"/>
    <mergeCell ref="B136:B137"/>
    <mergeCell ref="A139:A140"/>
    <mergeCell ref="B139:B140"/>
    <mergeCell ref="A141:A142"/>
    <mergeCell ref="B141:B142"/>
    <mergeCell ref="A182:A183"/>
    <mergeCell ref="B182:B183"/>
    <mergeCell ref="A184:A185"/>
    <mergeCell ref="B184:B185"/>
    <mergeCell ref="A130:A131"/>
    <mergeCell ref="B130:B131"/>
    <mergeCell ref="A132:A133"/>
    <mergeCell ref="B132:B133"/>
    <mergeCell ref="A134:A135"/>
    <mergeCell ref="B134:B135"/>
    <mergeCell ref="A176:A177"/>
    <mergeCell ref="B176:B177"/>
    <mergeCell ref="A178:A179"/>
    <mergeCell ref="B178:B179"/>
    <mergeCell ref="A180:A181"/>
    <mergeCell ref="B180:B181"/>
    <mergeCell ref="A170:A171"/>
    <mergeCell ref="B170:B171"/>
    <mergeCell ref="A172:A173"/>
    <mergeCell ref="B172:B173"/>
    <mergeCell ref="A174:A175"/>
    <mergeCell ref="B174:B175"/>
    <mergeCell ref="B162:B163"/>
    <mergeCell ref="A164:A165"/>
    <mergeCell ref="B164:B165"/>
    <mergeCell ref="A166:A167"/>
    <mergeCell ref="B166:B167"/>
    <mergeCell ref="A168:A169"/>
    <mergeCell ref="B168:B169"/>
    <mergeCell ref="D188:G188"/>
    <mergeCell ref="A1:B1"/>
    <mergeCell ref="A3:B3"/>
    <mergeCell ref="D187:G187"/>
    <mergeCell ref="A4:G5"/>
    <mergeCell ref="A158:A159"/>
    <mergeCell ref="B158:B159"/>
    <mergeCell ref="A160:A161"/>
    <mergeCell ref="B160:B161"/>
    <mergeCell ref="A162:A163"/>
  </mergeCells>
  <printOptions horizontalCentered="1"/>
  <pageMargins left="0.15748031496062992" right="0.1968503937007874" top="0.3937007874015748" bottom="0.3937007874015748" header="0.1968503937007874" footer="0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2022-07-20T08:52:42Z</cp:lastPrinted>
  <dcterms:created xsi:type="dcterms:W3CDTF">2005-08-23T05:15:43Z</dcterms:created>
  <dcterms:modified xsi:type="dcterms:W3CDTF">2022-07-20T08:54:06Z</dcterms:modified>
  <cp:category/>
  <cp:version/>
  <cp:contentType/>
  <cp:contentStatus/>
</cp:coreProperties>
</file>