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15135" windowHeight="4800" activeTab="0"/>
  </bookViews>
  <sheets>
    <sheet name="anexa 1" sheetId="1" r:id="rId1"/>
  </sheets>
  <definedNames>
    <definedName name="_xlnm.Print_Titles" localSheetId="0">'anexa 1'!$8:$8</definedName>
  </definedNames>
  <calcPr fullCalcOnLoad="1"/>
</workbook>
</file>

<file path=xl/sharedStrings.xml><?xml version="1.0" encoding="utf-8"?>
<sst xmlns="http://schemas.openxmlformats.org/spreadsheetml/2006/main" count="177" uniqueCount="52">
  <si>
    <t xml:space="preserve">       Ordonator principal de credite,</t>
  </si>
  <si>
    <t>CONSILIUL LOCAL SECTOR 6</t>
  </si>
  <si>
    <t>ANEXA 1</t>
  </si>
  <si>
    <t>mii lei</t>
  </si>
  <si>
    <t>Nr.
crt.</t>
  </si>
  <si>
    <t>U/M</t>
  </si>
  <si>
    <t>Cantitate</t>
  </si>
  <si>
    <t>Valoare</t>
  </si>
  <si>
    <t>b.</t>
  </si>
  <si>
    <t>c.</t>
  </si>
  <si>
    <t>d.</t>
  </si>
  <si>
    <t>e.</t>
  </si>
  <si>
    <t>a.</t>
  </si>
  <si>
    <t>A.</t>
  </si>
  <si>
    <t>B.</t>
  </si>
  <si>
    <t>C.</t>
  </si>
  <si>
    <t xml:space="preserve">TOTAL                       </t>
  </si>
  <si>
    <t>Din care :</t>
  </si>
  <si>
    <t>A.D.P.D.U.</t>
  </si>
  <si>
    <t>Explicații</t>
  </si>
  <si>
    <t>Preț  Unitar</t>
  </si>
  <si>
    <t>Lucrări în continuare</t>
  </si>
  <si>
    <t>Lucrări noi</t>
  </si>
  <si>
    <t>Alte cheltuieli de investiții</t>
  </si>
  <si>
    <t>I</t>
  </si>
  <si>
    <t xml:space="preserve">CAPITOLUL  67.07 CULTURĂ, RECREERE ȘI RELIGIE </t>
  </si>
  <si>
    <t>Primărie</t>
  </si>
  <si>
    <t>Achiziții de imobile</t>
  </si>
  <si>
    <t>Dotări independente</t>
  </si>
  <si>
    <t>Cheltuieli pentru elaborarea studiilor de prefezabilitate, a studiilor de fezabilitate, proiectelor și altor studii aferente obiectivelor de investiții</t>
  </si>
  <si>
    <t>Cheltuieli de expertiză, proiectare și de execuție privind consolidările și intervențiile pentru prevenirea sau înlăturarea efectelor produse de actiuni accidentale și calamități, precum și cheltuielile legate de realizarea acestor investiții</t>
  </si>
  <si>
    <t>Lucrări de foraj, cartarea terenului, fotogrammetrie, determinări seismologice, consultanță, asistență tehnică și alte cheltuieli asimilate investițiilor</t>
  </si>
  <si>
    <t>CAPITOLUL 70.07 LOCUINȚE, SERVICII ȘI DEZVOLTARE PUBLICĂ</t>
  </si>
  <si>
    <t>Reabilitare termică a imobilelor multietajate Sector 6, inclusiv consultanță și cote isc</t>
  </si>
  <si>
    <t>III</t>
  </si>
  <si>
    <t xml:space="preserve">              CIPRIAN CIUCU</t>
  </si>
  <si>
    <t>BOGDAN CIOCIRLAN</t>
  </si>
  <si>
    <t>Lucrari de amenajare alei pietonale, amenajare peisagistica pentru zona de promenada Lacul Morii</t>
  </si>
  <si>
    <t>Lucrari de amenajare alei pietonale, amenajare peisagistica pentru zona Insula Lacul Morii</t>
  </si>
  <si>
    <t>LISTA OBIECTIVELOR DE INVESTIȚII 
DIN CREDITE INTERNE PENTRU ANUL 2022</t>
  </si>
  <si>
    <t>II</t>
  </si>
  <si>
    <t>Trimestrul I</t>
  </si>
  <si>
    <t>Trimestrul II</t>
  </si>
  <si>
    <t>Trimestrul III</t>
  </si>
  <si>
    <t>Trimestrul IV</t>
  </si>
  <si>
    <t>Credit de Angajament</t>
  </si>
  <si>
    <t>Credit Bugetar</t>
  </si>
  <si>
    <t>TOTAL</t>
  </si>
  <si>
    <t>PLATI LA 31.12.2021</t>
  </si>
  <si>
    <t>CAPITOLUL  70.07 LOCUINTE, SERVICII SI DEZVOLTARE PUBLICA</t>
  </si>
  <si>
    <t>Reabilitare termica a imobilelor multietajate Sector 6, inclusiv consultata</t>
  </si>
  <si>
    <t xml:space="preserve">Director Executiv,    
</t>
  </si>
</sst>
</file>

<file path=xl/styles.xml><?xml version="1.0" encoding="utf-8"?>
<styleSheet xmlns="http://schemas.openxmlformats.org/spreadsheetml/2006/main">
  <numFmts count="53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0.0"/>
    <numFmt numFmtId="183" formatCode="0.000"/>
    <numFmt numFmtId="184" formatCode="0.0000"/>
    <numFmt numFmtId="185" formatCode="#,##0.000"/>
    <numFmt numFmtId="186" formatCode="#,##0.0000"/>
    <numFmt numFmtId="187" formatCode="#,##0.0"/>
    <numFmt numFmtId="188" formatCode="00000"/>
    <numFmt numFmtId="189" formatCode="0.000%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.##0"/>
    <numFmt numFmtId="199" formatCode="#.##0\ &quot;Lei&quot;"/>
    <numFmt numFmtId="200" formatCode="&quot;£&quot;#.##0.00;[Red]\-&quot;£&quot;#.##0.00"/>
    <numFmt numFmtId="201" formatCode="0;[Red]0"/>
    <numFmt numFmtId="202" formatCode="#,##0.0_);\(#,##0.0\)"/>
    <numFmt numFmtId="203" formatCode="dd\ mmm"/>
    <numFmt numFmtId="204" formatCode="_(* #,##0.00_);_(* \(#,##0.00\);_(* \-??_);_(@_)"/>
    <numFmt numFmtId="205" formatCode="dd/mm/yy;@"/>
    <numFmt numFmtId="206" formatCode="_(* #,##0_);_(* \(#,##0\);_(* \-??_);_(@_)"/>
    <numFmt numFmtId="207" formatCode="_(* #,##0.0_);_(* \(#,##0.0\);_(* \-??_);_(@_)"/>
    <numFmt numFmtId="208" formatCode="_(* #,##0_);_(* \(#,##0\);_(* &quot;-&quot;??_);_(@_)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3" fillId="3" borderId="0" applyNumberFormat="0" applyBorder="0" applyAlignment="0" applyProtection="0"/>
    <xf numFmtId="0" fontId="28" fillId="4" borderId="0" applyNumberFormat="0" applyBorder="0" applyAlignment="0" applyProtection="0"/>
    <xf numFmtId="0" fontId="3" fillId="5" borderId="0" applyNumberFormat="0" applyBorder="0" applyAlignment="0" applyProtection="0"/>
    <xf numFmtId="0" fontId="28" fillId="6" borderId="0" applyNumberFormat="0" applyBorder="0" applyAlignment="0" applyProtection="0"/>
    <xf numFmtId="0" fontId="3" fillId="7" borderId="0" applyNumberFormat="0" applyBorder="0" applyAlignment="0" applyProtection="0"/>
    <xf numFmtId="0" fontId="28" fillId="8" borderId="0" applyNumberFormat="0" applyBorder="0" applyAlignment="0" applyProtection="0"/>
    <xf numFmtId="0" fontId="3" fillId="9" borderId="0" applyNumberFormat="0" applyBorder="0" applyAlignment="0" applyProtection="0"/>
    <xf numFmtId="0" fontId="28" fillId="10" borderId="0" applyNumberFormat="0" applyBorder="0" applyAlignment="0" applyProtection="0"/>
    <xf numFmtId="0" fontId="3" fillId="11" borderId="0" applyNumberFormat="0" applyBorder="0" applyAlignment="0" applyProtection="0"/>
    <xf numFmtId="0" fontId="28" fillId="12" borderId="0" applyNumberFormat="0" applyBorder="0" applyAlignment="0" applyProtection="0"/>
    <xf numFmtId="0" fontId="3" fillId="13" borderId="0" applyNumberFormat="0" applyBorder="0" applyAlignment="0" applyProtection="0"/>
    <xf numFmtId="0" fontId="28" fillId="14" borderId="0" applyNumberFormat="0" applyBorder="0" applyAlignment="0" applyProtection="0"/>
    <xf numFmtId="0" fontId="3" fillId="15" borderId="0" applyNumberFormat="0" applyBorder="0" applyAlignment="0" applyProtection="0"/>
    <xf numFmtId="0" fontId="28" fillId="16" borderId="0" applyNumberFormat="0" applyBorder="0" applyAlignment="0" applyProtection="0"/>
    <xf numFmtId="0" fontId="3" fillId="17" borderId="0" applyNumberFormat="0" applyBorder="0" applyAlignment="0" applyProtection="0"/>
    <xf numFmtId="0" fontId="28" fillId="18" borderId="0" applyNumberFormat="0" applyBorder="0" applyAlignment="0" applyProtection="0"/>
    <xf numFmtId="0" fontId="3" fillId="19" borderId="0" applyNumberFormat="0" applyBorder="0" applyAlignment="0" applyProtection="0"/>
    <xf numFmtId="0" fontId="28" fillId="20" borderId="0" applyNumberFormat="0" applyBorder="0" applyAlignment="0" applyProtection="0"/>
    <xf numFmtId="0" fontId="3" fillId="9" borderId="0" applyNumberFormat="0" applyBorder="0" applyAlignment="0" applyProtection="0"/>
    <xf numFmtId="0" fontId="28" fillId="21" borderId="0" applyNumberFormat="0" applyBorder="0" applyAlignment="0" applyProtection="0"/>
    <xf numFmtId="0" fontId="3" fillId="15" borderId="0" applyNumberFormat="0" applyBorder="0" applyAlignment="0" applyProtection="0"/>
    <xf numFmtId="0" fontId="28" fillId="22" borderId="0" applyNumberFormat="0" applyBorder="0" applyAlignment="0" applyProtection="0"/>
    <xf numFmtId="0" fontId="3" fillId="23" borderId="0" applyNumberFormat="0" applyBorder="0" applyAlignment="0" applyProtection="0"/>
    <xf numFmtId="0" fontId="29" fillId="24" borderId="0" applyNumberFormat="0" applyBorder="0" applyAlignment="0" applyProtection="0"/>
    <xf numFmtId="0" fontId="4" fillId="25" borderId="0" applyNumberFormat="0" applyBorder="0" applyAlignment="0" applyProtection="0"/>
    <xf numFmtId="0" fontId="29" fillId="26" borderId="0" applyNumberFormat="0" applyBorder="0" applyAlignment="0" applyProtection="0"/>
    <xf numFmtId="0" fontId="4" fillId="17" borderId="0" applyNumberFormat="0" applyBorder="0" applyAlignment="0" applyProtection="0"/>
    <xf numFmtId="0" fontId="29" fillId="18" borderId="0" applyNumberFormat="0" applyBorder="0" applyAlignment="0" applyProtection="0"/>
    <xf numFmtId="0" fontId="4" fillId="19" borderId="0" applyNumberFormat="0" applyBorder="0" applyAlignment="0" applyProtection="0"/>
    <xf numFmtId="0" fontId="29" fillId="27" borderId="0" applyNumberFormat="0" applyBorder="0" applyAlignment="0" applyProtection="0"/>
    <xf numFmtId="0" fontId="4" fillId="28" borderId="0" applyNumberFormat="0" applyBorder="0" applyAlignment="0" applyProtection="0"/>
    <xf numFmtId="0" fontId="29" fillId="29" borderId="0" applyNumberFormat="0" applyBorder="0" applyAlignment="0" applyProtection="0"/>
    <xf numFmtId="0" fontId="4" fillId="30" borderId="0" applyNumberFormat="0" applyBorder="0" applyAlignment="0" applyProtection="0"/>
    <xf numFmtId="0" fontId="29" fillId="31" borderId="0" applyNumberFormat="0" applyBorder="0" applyAlignment="0" applyProtection="0"/>
    <xf numFmtId="0" fontId="4" fillId="32" borderId="0" applyNumberFormat="0" applyBorder="0" applyAlignment="0" applyProtection="0"/>
    <xf numFmtId="0" fontId="29" fillId="33" borderId="0" applyNumberFormat="0" applyBorder="0" applyAlignment="0" applyProtection="0"/>
    <xf numFmtId="0" fontId="4" fillId="34" borderId="0" applyNumberFormat="0" applyBorder="0" applyAlignment="0" applyProtection="0"/>
    <xf numFmtId="0" fontId="29" fillId="35" borderId="0" applyNumberFormat="0" applyBorder="0" applyAlignment="0" applyProtection="0"/>
    <xf numFmtId="0" fontId="4" fillId="36" borderId="0" applyNumberFormat="0" applyBorder="0" applyAlignment="0" applyProtection="0"/>
    <xf numFmtId="0" fontId="29" fillId="37" borderId="0" applyNumberFormat="0" applyBorder="0" applyAlignment="0" applyProtection="0"/>
    <xf numFmtId="0" fontId="4" fillId="38" borderId="0" applyNumberFormat="0" applyBorder="0" applyAlignment="0" applyProtection="0"/>
    <xf numFmtId="0" fontId="29" fillId="39" borderId="0" applyNumberFormat="0" applyBorder="0" applyAlignment="0" applyProtection="0"/>
    <xf numFmtId="0" fontId="4" fillId="28" borderId="0" applyNumberFormat="0" applyBorder="0" applyAlignment="0" applyProtection="0"/>
    <xf numFmtId="0" fontId="29" fillId="40" borderId="0" applyNumberFormat="0" applyBorder="0" applyAlignment="0" applyProtection="0"/>
    <xf numFmtId="0" fontId="4" fillId="30" borderId="0" applyNumberFormat="0" applyBorder="0" applyAlignment="0" applyProtection="0"/>
    <xf numFmtId="0" fontId="29" fillId="41" borderId="0" applyNumberFormat="0" applyBorder="0" applyAlignment="0" applyProtection="0"/>
    <xf numFmtId="0" fontId="4" fillId="42" borderId="0" applyNumberFormat="0" applyBorder="0" applyAlignment="0" applyProtection="0"/>
    <xf numFmtId="0" fontId="30" fillId="43" borderId="0" applyNumberFormat="0" applyBorder="0" applyAlignment="0" applyProtection="0"/>
    <xf numFmtId="0" fontId="5" fillId="5" borderId="0" applyNumberFormat="0" applyBorder="0" applyAlignment="0" applyProtection="0"/>
    <xf numFmtId="0" fontId="31" fillId="44" borderId="1" applyNumberFormat="0" applyAlignment="0" applyProtection="0"/>
    <xf numFmtId="0" fontId="6" fillId="45" borderId="2" applyNumberFormat="0" applyAlignment="0" applyProtection="0"/>
    <xf numFmtId="0" fontId="32" fillId="46" borderId="3" applyNumberFormat="0" applyAlignment="0" applyProtection="0"/>
    <xf numFmtId="0" fontId="7" fillId="47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04" fontId="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48" borderId="0" applyNumberFormat="0" applyBorder="0" applyAlignment="0" applyProtection="0"/>
    <xf numFmtId="0" fontId="9" fillId="7" borderId="0" applyNumberFormat="0" applyBorder="0" applyAlignment="0" applyProtection="0"/>
    <xf numFmtId="0" fontId="35" fillId="0" borderId="5" applyNumberFormat="0" applyFill="0" applyAlignment="0" applyProtection="0"/>
    <xf numFmtId="0" fontId="10" fillId="0" borderId="6" applyNumberFormat="0" applyFill="0" applyAlignment="0" applyProtection="0"/>
    <xf numFmtId="0" fontId="36" fillId="0" borderId="7" applyNumberFormat="0" applyFill="0" applyAlignment="0" applyProtection="0"/>
    <xf numFmtId="0" fontId="11" fillId="0" borderId="8" applyNumberFormat="0" applyFill="0" applyAlignment="0" applyProtection="0"/>
    <xf numFmtId="0" fontId="37" fillId="0" borderId="9" applyNumberFormat="0" applyFill="0" applyAlignment="0" applyProtection="0"/>
    <xf numFmtId="0" fontId="12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49" borderId="1" applyNumberFormat="0" applyAlignment="0" applyProtection="0"/>
    <xf numFmtId="0" fontId="13" fillId="13" borderId="2" applyNumberFormat="0" applyAlignment="0" applyProtection="0"/>
    <xf numFmtId="0" fontId="39" fillId="0" borderId="11" applyNumberFormat="0" applyFill="0" applyAlignment="0" applyProtection="0"/>
    <xf numFmtId="0" fontId="14" fillId="0" borderId="12" applyNumberFormat="0" applyFill="0" applyAlignment="0" applyProtection="0"/>
    <xf numFmtId="0" fontId="40" fillId="50" borderId="0" applyNumberFormat="0" applyBorder="0" applyAlignment="0" applyProtection="0"/>
    <xf numFmtId="0" fontId="15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2" borderId="13" applyNumberFormat="0" applyFont="0" applyAlignment="0" applyProtection="0"/>
    <xf numFmtId="0" fontId="0" fillId="53" borderId="14" applyNumberFormat="0" applyAlignment="0" applyProtection="0"/>
    <xf numFmtId="0" fontId="41" fillId="44" borderId="15" applyNumberFormat="0" applyAlignment="0" applyProtection="0"/>
    <xf numFmtId="0" fontId="16" fillId="45" borderId="16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18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5" fillId="0" borderId="0" xfId="0" applyFont="1" applyFill="1" applyAlignment="1">
      <alignment vertical="top" wrapText="1"/>
    </xf>
    <xf numFmtId="0" fontId="45" fillId="0" borderId="0" xfId="0" applyFont="1" applyFill="1" applyAlignment="1">
      <alignment horizontal="right" vertical="top" wrapText="1"/>
    </xf>
    <xf numFmtId="3" fontId="46" fillId="0" borderId="0" xfId="0" applyNumberFormat="1" applyFont="1" applyFill="1" applyAlignment="1">
      <alignment horizontal="center" vertical="top" wrapText="1"/>
    </xf>
    <xf numFmtId="49" fontId="45" fillId="0" borderId="0" xfId="0" applyNumberFormat="1" applyFont="1" applyFill="1" applyAlignment="1">
      <alignment vertical="top" wrapText="1"/>
    </xf>
    <xf numFmtId="3" fontId="46" fillId="0" borderId="0" xfId="0" applyNumberFormat="1" applyFont="1" applyFill="1" applyAlignment="1">
      <alignment horizontal="right" vertical="top" wrapText="1"/>
    </xf>
    <xf numFmtId="0" fontId="46" fillId="0" borderId="19" xfId="0" applyFont="1" applyFill="1" applyBorder="1" applyAlignment="1">
      <alignment horizontal="center" vertical="top" wrapText="1"/>
    </xf>
    <xf numFmtId="3" fontId="46" fillId="0" borderId="19" xfId="0" applyNumberFormat="1" applyFont="1" applyFill="1" applyBorder="1" applyAlignment="1">
      <alignment horizontal="center" vertical="top" wrapText="1"/>
    </xf>
    <xf numFmtId="0" fontId="45" fillId="0" borderId="19" xfId="0" applyFont="1" applyFill="1" applyBorder="1" applyAlignment="1">
      <alignment horizontal="center" vertical="top" wrapText="1"/>
    </xf>
    <xf numFmtId="49" fontId="46" fillId="0" borderId="19" xfId="0" applyNumberFormat="1" applyFont="1" applyFill="1" applyBorder="1" applyAlignment="1">
      <alignment vertical="top" wrapText="1"/>
    </xf>
    <xf numFmtId="0" fontId="45" fillId="0" borderId="19" xfId="0" applyFont="1" applyFill="1" applyBorder="1" applyAlignment="1">
      <alignment horizontal="right" vertical="top" wrapText="1"/>
    </xf>
    <xf numFmtId="4" fontId="47" fillId="0" borderId="19" xfId="0" applyNumberFormat="1" applyFont="1" applyFill="1" applyBorder="1" applyAlignment="1">
      <alignment horizontal="right" vertical="top" wrapText="1"/>
    </xf>
    <xf numFmtId="4" fontId="45" fillId="0" borderId="19" xfId="0" applyNumberFormat="1" applyFont="1" applyFill="1" applyBorder="1" applyAlignment="1">
      <alignment horizontal="right" vertical="top" wrapText="1"/>
    </xf>
    <xf numFmtId="4" fontId="46" fillId="0" borderId="19" xfId="0" applyNumberFormat="1" applyFont="1" applyFill="1" applyBorder="1" applyAlignment="1">
      <alignment horizontal="right" vertical="top" wrapText="1"/>
    </xf>
    <xf numFmtId="3" fontId="45" fillId="0" borderId="0" xfId="0" applyNumberFormat="1" applyFont="1" applyFill="1" applyAlignment="1">
      <alignment vertical="top" wrapText="1"/>
    </xf>
    <xf numFmtId="0" fontId="48" fillId="0" borderId="0" xfId="0" applyFont="1" applyFill="1" applyBorder="1" applyAlignment="1">
      <alignment horizontal="right" vertical="top" wrapText="1"/>
    </xf>
    <xf numFmtId="0" fontId="48" fillId="0" borderId="0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vertical="top" wrapText="1"/>
    </xf>
    <xf numFmtId="4" fontId="45" fillId="0" borderId="0" xfId="0" applyNumberFormat="1" applyFont="1" applyFill="1" applyBorder="1" applyAlignment="1">
      <alignment horizontal="right" vertical="top" wrapText="1"/>
    </xf>
    <xf numFmtId="0" fontId="49" fillId="0" borderId="0" xfId="0" applyFont="1" applyFill="1" applyBorder="1" applyAlignment="1">
      <alignment horizontal="right" vertical="top" wrapText="1"/>
    </xf>
    <xf numFmtId="0" fontId="50" fillId="0" borderId="0" xfId="0" applyFont="1" applyFill="1" applyAlignment="1">
      <alignment vertical="top" wrapText="1"/>
    </xf>
    <xf numFmtId="4" fontId="50" fillId="0" borderId="0" xfId="0" applyNumberFormat="1" applyFont="1" applyFill="1" applyAlignment="1">
      <alignment horizontal="left" vertical="top" wrapText="1"/>
    </xf>
    <xf numFmtId="49" fontId="45" fillId="0" borderId="19" xfId="0" applyNumberFormat="1" applyFont="1" applyFill="1" applyBorder="1" applyAlignment="1">
      <alignment vertical="top" wrapText="1"/>
    </xf>
    <xf numFmtId="49" fontId="48" fillId="0" borderId="19" xfId="0" applyNumberFormat="1" applyFont="1" applyFill="1" applyBorder="1" applyAlignment="1">
      <alignment vertical="top" wrapText="1"/>
    </xf>
    <xf numFmtId="3" fontId="46" fillId="0" borderId="19" xfId="0" applyNumberFormat="1" applyFont="1" applyFill="1" applyBorder="1" applyAlignment="1">
      <alignment vertical="top" wrapText="1"/>
    </xf>
    <xf numFmtId="0" fontId="45" fillId="0" borderId="19" xfId="0" applyFont="1" applyFill="1" applyBorder="1" applyAlignment="1">
      <alignment vertical="top" wrapText="1"/>
    </xf>
    <xf numFmtId="0" fontId="48" fillId="0" borderId="19" xfId="0" applyFont="1" applyFill="1" applyBorder="1" applyAlignment="1">
      <alignment horizontal="center" vertical="top" wrapText="1"/>
    </xf>
    <xf numFmtId="0" fontId="48" fillId="0" borderId="19" xfId="0" applyFont="1" applyFill="1" applyBorder="1" applyAlignment="1">
      <alignment horizontal="left" vertical="top" wrapText="1"/>
    </xf>
    <xf numFmtId="3" fontId="45" fillId="0" borderId="19" xfId="0" applyNumberFormat="1" applyFont="1" applyFill="1" applyBorder="1" applyAlignment="1">
      <alignment vertical="top" wrapText="1"/>
    </xf>
    <xf numFmtId="0" fontId="49" fillId="0" borderId="19" xfId="0" applyFont="1" applyFill="1" applyBorder="1" applyAlignment="1">
      <alignment horizontal="right" vertical="top" wrapText="1"/>
    </xf>
    <xf numFmtId="3" fontId="50" fillId="0" borderId="19" xfId="0" applyNumberFormat="1" applyFont="1" applyFill="1" applyBorder="1" applyAlignment="1">
      <alignment horizontal="right" vertical="top" wrapText="1"/>
    </xf>
    <xf numFmtId="0" fontId="45" fillId="0" borderId="19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vertical="center" wrapText="1"/>
    </xf>
    <xf numFmtId="4" fontId="46" fillId="0" borderId="19" xfId="0" applyNumberFormat="1" applyFont="1" applyFill="1" applyBorder="1" applyAlignment="1">
      <alignment horizontal="right" vertical="center" wrapText="1"/>
    </xf>
    <xf numFmtId="0" fontId="46" fillId="0" borderId="19" xfId="0" applyFont="1" applyFill="1" applyBorder="1" applyAlignment="1">
      <alignment vertical="top" wrapText="1"/>
    </xf>
    <xf numFmtId="0" fontId="48" fillId="0" borderId="19" xfId="0" applyFont="1" applyFill="1" applyBorder="1" applyAlignment="1">
      <alignment vertical="top" wrapText="1"/>
    </xf>
    <xf numFmtId="4" fontId="48" fillId="0" borderId="19" xfId="0" applyNumberFormat="1" applyFont="1" applyFill="1" applyBorder="1" applyAlignment="1">
      <alignment horizontal="right" vertical="top" wrapText="1"/>
    </xf>
    <xf numFmtId="0" fontId="46" fillId="0" borderId="19" xfId="0" applyFont="1" applyFill="1" applyBorder="1" applyAlignment="1">
      <alignment horizontal="left" vertical="center" wrapText="1"/>
    </xf>
    <xf numFmtId="49" fontId="46" fillId="0" borderId="19" xfId="0" applyNumberFormat="1" applyFont="1" applyFill="1" applyBorder="1" applyAlignment="1">
      <alignment horizontal="left" vertical="center" wrapText="1"/>
    </xf>
    <xf numFmtId="49" fontId="45" fillId="0" borderId="19" xfId="0" applyNumberFormat="1" applyFont="1" applyFill="1" applyBorder="1" applyAlignment="1">
      <alignment horizontal="left" vertical="center" wrapText="1"/>
    </xf>
    <xf numFmtId="49" fontId="45" fillId="0" borderId="19" xfId="0" applyNumberFormat="1" applyFont="1" applyBorder="1" applyAlignment="1">
      <alignment horizontal="left" vertical="center" wrapText="1"/>
    </xf>
    <xf numFmtId="49" fontId="45" fillId="0" borderId="20" xfId="0" applyNumberFormat="1" applyFont="1" applyBorder="1" applyAlignment="1">
      <alignment horizontal="left" vertical="center" wrapText="1"/>
    </xf>
    <xf numFmtId="3" fontId="46" fillId="0" borderId="19" xfId="0" applyNumberFormat="1" applyFont="1" applyBorder="1" applyAlignment="1">
      <alignment horizontal="center" vertical="center" wrapText="1"/>
    </xf>
    <xf numFmtId="0" fontId="45" fillId="0" borderId="19" xfId="0" applyFont="1" applyBorder="1" applyAlignment="1">
      <alignment vertical="center" wrapText="1"/>
    </xf>
    <xf numFmtId="0" fontId="49" fillId="0" borderId="19" xfId="0" applyFont="1" applyBorder="1" applyAlignment="1">
      <alignment horizontal="left" vertical="center" wrapText="1"/>
    </xf>
    <xf numFmtId="0" fontId="46" fillId="0" borderId="19" xfId="0" applyFont="1" applyFill="1" applyBorder="1" applyAlignment="1">
      <alignment horizontal="center" vertical="center" wrapText="1"/>
    </xf>
    <xf numFmtId="4" fontId="46" fillId="0" borderId="19" xfId="0" applyNumberFormat="1" applyFont="1" applyBorder="1" applyAlignment="1">
      <alignment/>
    </xf>
    <xf numFmtId="4" fontId="46" fillId="0" borderId="19" xfId="0" applyNumberFormat="1" applyFont="1" applyFill="1" applyBorder="1" applyAlignment="1">
      <alignment vertical="top" wrapText="1"/>
    </xf>
    <xf numFmtId="4" fontId="45" fillId="0" borderId="19" xfId="0" applyNumberFormat="1" applyFont="1" applyFill="1" applyBorder="1" applyAlignment="1">
      <alignment vertical="center" wrapText="1"/>
    </xf>
    <xf numFmtId="4" fontId="45" fillId="0" borderId="19" xfId="0" applyNumberFormat="1" applyFont="1" applyFill="1" applyBorder="1" applyAlignment="1" quotePrefix="1">
      <alignment vertical="center" wrapText="1"/>
    </xf>
    <xf numFmtId="4" fontId="46" fillId="0" borderId="20" xfId="0" applyNumberFormat="1" applyFont="1" applyBorder="1" applyAlignment="1">
      <alignment horizontal="right" vertical="center" wrapText="1"/>
    </xf>
    <xf numFmtId="0" fontId="48" fillId="0" borderId="21" xfId="0" applyFont="1" applyFill="1" applyBorder="1" applyAlignment="1">
      <alignment vertical="center" wrapText="1"/>
    </xf>
    <xf numFmtId="49" fontId="48" fillId="0" borderId="21" xfId="0" applyNumberFormat="1" applyFont="1" applyFill="1" applyBorder="1" applyAlignment="1">
      <alignment vertical="center" wrapText="1"/>
    </xf>
    <xf numFmtId="4" fontId="46" fillId="0" borderId="19" xfId="0" applyNumberFormat="1" applyFont="1" applyFill="1" applyBorder="1" applyAlignment="1">
      <alignment vertical="center" wrapText="1"/>
    </xf>
    <xf numFmtId="4" fontId="46" fillId="0" borderId="19" xfId="0" applyNumberFormat="1" applyFont="1" applyFill="1" applyBorder="1" applyAlignment="1" quotePrefix="1">
      <alignment vertical="center" wrapText="1"/>
    </xf>
    <xf numFmtId="4" fontId="45" fillId="0" borderId="19" xfId="0" applyNumberFormat="1" applyFont="1" applyFill="1" applyBorder="1" applyAlignment="1">
      <alignment vertical="top" wrapText="1"/>
    </xf>
    <xf numFmtId="0" fontId="46" fillId="0" borderId="20" xfId="0" applyFont="1" applyFill="1" applyBorder="1" applyAlignment="1">
      <alignment horizontal="center" vertical="top" wrapText="1"/>
    </xf>
    <xf numFmtId="49" fontId="46" fillId="0" borderId="20" xfId="0" applyNumberFormat="1" applyFont="1" applyFill="1" applyBorder="1" applyAlignment="1">
      <alignment vertical="top" wrapText="1"/>
    </xf>
    <xf numFmtId="0" fontId="45" fillId="0" borderId="20" xfId="0" applyFont="1" applyFill="1" applyBorder="1" applyAlignment="1">
      <alignment vertical="top" wrapText="1"/>
    </xf>
    <xf numFmtId="4" fontId="45" fillId="0" borderId="20" xfId="0" applyNumberFormat="1" applyFont="1" applyFill="1" applyBorder="1" applyAlignment="1">
      <alignment horizontal="right" vertical="top" wrapText="1"/>
    </xf>
    <xf numFmtId="3" fontId="46" fillId="0" borderId="20" xfId="0" applyNumberFormat="1" applyFont="1" applyFill="1" applyBorder="1" applyAlignment="1">
      <alignment vertical="top" wrapText="1"/>
    </xf>
    <xf numFmtId="0" fontId="48" fillId="0" borderId="0" xfId="0" applyFont="1" applyFill="1" applyBorder="1" applyAlignment="1">
      <alignment vertical="center" wrapText="1"/>
    </xf>
    <xf numFmtId="49" fontId="48" fillId="0" borderId="0" xfId="0" applyNumberFormat="1" applyFont="1" applyFill="1" applyBorder="1" applyAlignment="1">
      <alignment vertical="center" wrapText="1"/>
    </xf>
    <xf numFmtId="49" fontId="45" fillId="0" borderId="0" xfId="0" applyNumberFormat="1" applyFont="1" applyBorder="1" applyAlignment="1">
      <alignment horizontal="left" vertical="center" wrapText="1"/>
    </xf>
    <xf numFmtId="4" fontId="46" fillId="0" borderId="0" xfId="0" applyNumberFormat="1" applyFont="1" applyBorder="1" applyAlignment="1">
      <alignment horizontal="right" vertical="center" wrapText="1"/>
    </xf>
    <xf numFmtId="4" fontId="46" fillId="0" borderId="0" xfId="0" applyNumberFormat="1" applyFont="1" applyBorder="1" applyAlignment="1">
      <alignment/>
    </xf>
    <xf numFmtId="4" fontId="46" fillId="0" borderId="0" xfId="0" applyNumberFormat="1" applyFont="1" applyFill="1" applyBorder="1" applyAlignment="1">
      <alignment vertical="top" wrapText="1"/>
    </xf>
    <xf numFmtId="4" fontId="46" fillId="0" borderId="19" xfId="0" applyNumberFormat="1" applyFont="1" applyBorder="1" applyAlignment="1">
      <alignment horizontal="right" vertical="center" wrapText="1"/>
    </xf>
    <xf numFmtId="4" fontId="51" fillId="0" borderId="19" xfId="0" applyNumberFormat="1" applyFont="1" applyFill="1" applyBorder="1" applyAlignment="1">
      <alignment vertical="top" wrapText="1"/>
    </xf>
    <xf numFmtId="0" fontId="48" fillId="0" borderId="19" xfId="0" applyFont="1" applyFill="1" applyBorder="1" applyAlignment="1">
      <alignment horizontal="center" vertical="center" wrapText="1"/>
    </xf>
    <xf numFmtId="49" fontId="48" fillId="0" borderId="19" xfId="0" applyNumberFormat="1" applyFont="1" applyFill="1" applyBorder="1" applyAlignment="1">
      <alignment horizontal="left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left" vertical="center" wrapText="1"/>
    </xf>
    <xf numFmtId="0" fontId="48" fillId="0" borderId="20" xfId="0" applyFont="1" applyFill="1" applyBorder="1" applyAlignment="1">
      <alignment horizontal="left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49" fontId="46" fillId="0" borderId="21" xfId="0" applyNumberFormat="1" applyFont="1" applyFill="1" applyBorder="1" applyAlignment="1">
      <alignment horizontal="left" vertical="center" wrapText="1"/>
    </xf>
    <xf numFmtId="49" fontId="46" fillId="0" borderId="20" xfId="0" applyNumberFormat="1" applyFont="1" applyFill="1" applyBorder="1" applyAlignment="1">
      <alignment horizontal="left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4" fontId="45" fillId="0" borderId="21" xfId="0" applyNumberFormat="1" applyFont="1" applyBorder="1" applyAlignment="1">
      <alignment horizontal="left" vertical="center" wrapText="1"/>
    </xf>
    <xf numFmtId="4" fontId="45" fillId="0" borderId="20" xfId="0" applyNumberFormat="1" applyFont="1" applyBorder="1" applyAlignment="1">
      <alignment horizontal="left" vertical="center" wrapText="1"/>
    </xf>
    <xf numFmtId="0" fontId="50" fillId="0" borderId="0" xfId="0" applyFont="1" applyFill="1" applyAlignment="1">
      <alignment horizontal="center" vertical="top" wrapText="1"/>
    </xf>
    <xf numFmtId="0" fontId="46" fillId="0" borderId="0" xfId="0" applyFont="1" applyFill="1" applyAlignment="1">
      <alignment horizontal="left" vertical="top" wrapText="1"/>
    </xf>
    <xf numFmtId="0" fontId="45" fillId="0" borderId="0" xfId="0" applyFont="1" applyFill="1" applyAlignment="1">
      <alignment horizontal="left" vertical="top" wrapText="1"/>
    </xf>
    <xf numFmtId="0" fontId="52" fillId="0" borderId="0" xfId="0" applyFont="1" applyFill="1" applyAlignment="1">
      <alignment horizontal="center" vertical="top" wrapText="1"/>
    </xf>
    <xf numFmtId="49" fontId="48" fillId="0" borderId="21" xfId="0" applyNumberFormat="1" applyFont="1" applyFill="1" applyBorder="1" applyAlignment="1">
      <alignment horizontal="left" vertical="center" wrapText="1"/>
    </xf>
    <xf numFmtId="49" fontId="48" fillId="0" borderId="20" xfId="0" applyNumberFormat="1" applyFont="1" applyFill="1" applyBorder="1" applyAlignment="1">
      <alignment horizontal="left" vertical="center" wrapText="1"/>
    </xf>
    <xf numFmtId="49" fontId="45" fillId="0" borderId="21" xfId="0" applyNumberFormat="1" applyFont="1" applyFill="1" applyBorder="1" applyAlignment="1">
      <alignment horizontal="left" vertical="center" wrapText="1"/>
    </xf>
    <xf numFmtId="49" fontId="45" fillId="0" borderId="20" xfId="0" applyNumberFormat="1" applyFont="1" applyFill="1" applyBorder="1" applyAlignment="1">
      <alignment horizontal="left" vertic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3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PageLayoutView="0" workbookViewId="0" topLeftCell="A1">
      <selection activeCell="P11" sqref="P11"/>
    </sheetView>
  </sheetViews>
  <sheetFormatPr defaultColWidth="9.140625" defaultRowHeight="12.75"/>
  <cols>
    <col min="1" max="1" width="5.7109375" style="1" customWidth="1"/>
    <col min="2" max="2" width="83.8515625" style="4" customWidth="1"/>
    <col min="3" max="3" width="6.7109375" style="1" customWidth="1"/>
    <col min="4" max="4" width="11.00390625" style="1" hidden="1" customWidth="1"/>
    <col min="5" max="5" width="6.7109375" style="1" customWidth="1"/>
    <col min="6" max="6" width="9.421875" style="1" customWidth="1"/>
    <col min="7" max="7" width="8.421875" style="2" customWidth="1"/>
    <col min="8" max="8" width="11.421875" style="2" customWidth="1"/>
    <col min="9" max="9" width="11.421875" style="14" customWidth="1"/>
    <col min="10" max="10" width="11.8515625" style="1" hidden="1" customWidth="1"/>
    <col min="11" max="11" width="11.7109375" style="1" hidden="1" customWidth="1"/>
    <col min="12" max="12" width="11.00390625" style="1" hidden="1" customWidth="1"/>
    <col min="13" max="13" width="12.421875" style="1" hidden="1" customWidth="1"/>
    <col min="14" max="16384" width="9.140625" style="1" customWidth="1"/>
  </cols>
  <sheetData>
    <row r="1" spans="1:9" ht="15">
      <c r="A1" s="84" t="s">
        <v>1</v>
      </c>
      <c r="B1" s="84"/>
      <c r="I1" s="3" t="s">
        <v>2</v>
      </c>
    </row>
    <row r="2" spans="1:9" ht="15">
      <c r="A2" s="85"/>
      <c r="B2" s="85"/>
      <c r="I2" s="3"/>
    </row>
    <row r="3" spans="1:9" ht="35.25" customHeight="1">
      <c r="A3" s="86" t="s">
        <v>39</v>
      </c>
      <c r="B3" s="86"/>
      <c r="C3" s="86"/>
      <c r="D3" s="86"/>
      <c r="E3" s="86"/>
      <c r="F3" s="86"/>
      <c r="G3" s="86"/>
      <c r="H3" s="86"/>
      <c r="I3" s="86"/>
    </row>
    <row r="4" ht="15">
      <c r="I4" s="5" t="s">
        <v>3</v>
      </c>
    </row>
    <row r="5" spans="1:9" ht="15.75">
      <c r="A5" s="43" t="s">
        <v>24</v>
      </c>
      <c r="B5" s="44" t="s">
        <v>45</v>
      </c>
      <c r="I5" s="5"/>
    </row>
    <row r="6" spans="1:9" ht="15.75">
      <c r="A6" s="43" t="s">
        <v>40</v>
      </c>
      <c r="B6" s="44" t="s">
        <v>46</v>
      </c>
      <c r="I6" s="5"/>
    </row>
    <row r="7" ht="15">
      <c r="I7" s="5"/>
    </row>
    <row r="8" spans="1:13" ht="32.25" customHeight="1">
      <c r="A8" s="37" t="s">
        <v>4</v>
      </c>
      <c r="B8" s="38" t="s">
        <v>19</v>
      </c>
      <c r="C8" s="25"/>
      <c r="D8" s="32" t="s">
        <v>47</v>
      </c>
      <c r="E8" s="45" t="s">
        <v>5</v>
      </c>
      <c r="F8" s="45" t="s">
        <v>6</v>
      </c>
      <c r="G8" s="6" t="s">
        <v>20</v>
      </c>
      <c r="H8" s="6" t="s">
        <v>48</v>
      </c>
      <c r="I8" s="7" t="s">
        <v>7</v>
      </c>
      <c r="J8" s="42" t="s">
        <v>41</v>
      </c>
      <c r="K8" s="42" t="s">
        <v>42</v>
      </c>
      <c r="L8" s="42" t="s">
        <v>43</v>
      </c>
      <c r="M8" s="42" t="s">
        <v>44</v>
      </c>
    </row>
    <row r="9" spans="1:13" ht="15">
      <c r="A9" s="79"/>
      <c r="B9" s="77" t="s">
        <v>16</v>
      </c>
      <c r="C9" s="40" t="s">
        <v>24</v>
      </c>
      <c r="D9" s="50">
        <f>H9+I9+N9+O9+P9</f>
        <v>177249</v>
      </c>
      <c r="E9" s="40"/>
      <c r="F9" s="8"/>
      <c r="G9" s="11"/>
      <c r="H9" s="11"/>
      <c r="I9" s="46">
        <f>SUM(J9:M9)</f>
        <v>177249</v>
      </c>
      <c r="J9" s="13">
        <f aca="true" t="shared" si="0" ref="J9:M10">J13+J15+J17</f>
        <v>6812</v>
      </c>
      <c r="K9" s="13">
        <f t="shared" si="0"/>
        <v>6812</v>
      </c>
      <c r="L9" s="13">
        <f t="shared" si="0"/>
        <v>6812</v>
      </c>
      <c r="M9" s="13">
        <f t="shared" si="0"/>
        <v>156813</v>
      </c>
    </row>
    <row r="10" spans="1:13" ht="15">
      <c r="A10" s="80"/>
      <c r="B10" s="78"/>
      <c r="C10" s="41" t="s">
        <v>40</v>
      </c>
      <c r="D10" s="50">
        <f aca="true" t="shared" si="1" ref="D10:D55">H10+I10+N10+O10+P10</f>
        <v>177249</v>
      </c>
      <c r="E10" s="41"/>
      <c r="F10" s="8"/>
      <c r="G10" s="11"/>
      <c r="H10" s="11"/>
      <c r="I10" s="46">
        <f aca="true" t="shared" si="2" ref="I10:I55">SUM(J10:M10)</f>
        <v>177249</v>
      </c>
      <c r="J10" s="13">
        <f t="shared" si="0"/>
        <v>6812</v>
      </c>
      <c r="K10" s="13">
        <f t="shared" si="0"/>
        <v>6812</v>
      </c>
      <c r="L10" s="13">
        <f t="shared" si="0"/>
        <v>6812</v>
      </c>
      <c r="M10" s="13">
        <f t="shared" si="0"/>
        <v>156813</v>
      </c>
    </row>
    <row r="11" spans="1:13" ht="15">
      <c r="A11" s="79"/>
      <c r="B11" s="77" t="s">
        <v>17</v>
      </c>
      <c r="C11" s="40" t="s">
        <v>24</v>
      </c>
      <c r="D11" s="50">
        <f t="shared" si="1"/>
        <v>0</v>
      </c>
      <c r="E11" s="40"/>
      <c r="F11" s="8"/>
      <c r="G11" s="12"/>
      <c r="H11" s="12"/>
      <c r="I11" s="46">
        <f t="shared" si="2"/>
        <v>0</v>
      </c>
      <c r="J11" s="12"/>
      <c r="K11" s="12"/>
      <c r="L11" s="12"/>
      <c r="M11" s="12"/>
    </row>
    <row r="12" spans="1:13" ht="15">
      <c r="A12" s="80"/>
      <c r="B12" s="78"/>
      <c r="C12" s="41" t="s">
        <v>40</v>
      </c>
      <c r="D12" s="50">
        <f t="shared" si="1"/>
        <v>0</v>
      </c>
      <c r="E12" s="41"/>
      <c r="F12" s="8"/>
      <c r="G12" s="12"/>
      <c r="H12" s="12"/>
      <c r="I12" s="46">
        <f t="shared" si="2"/>
        <v>0</v>
      </c>
      <c r="J12" s="12"/>
      <c r="K12" s="12"/>
      <c r="L12" s="12"/>
      <c r="M12" s="12"/>
    </row>
    <row r="13" spans="1:13" ht="15">
      <c r="A13" s="75" t="s">
        <v>13</v>
      </c>
      <c r="B13" s="77" t="s">
        <v>21</v>
      </c>
      <c r="C13" s="40" t="s">
        <v>24</v>
      </c>
      <c r="D13" s="50">
        <f t="shared" si="1"/>
        <v>15076</v>
      </c>
      <c r="E13" s="40"/>
      <c r="F13" s="8"/>
      <c r="G13" s="13"/>
      <c r="H13" s="13"/>
      <c r="I13" s="46">
        <f t="shared" si="2"/>
        <v>15076</v>
      </c>
      <c r="J13" s="13">
        <f aca="true" t="shared" si="3" ref="J13:M14">J26+J61</f>
        <v>3769</v>
      </c>
      <c r="K13" s="13">
        <f t="shared" si="3"/>
        <v>3769</v>
      </c>
      <c r="L13" s="13">
        <f t="shared" si="3"/>
        <v>3769</v>
      </c>
      <c r="M13" s="13">
        <f t="shared" si="3"/>
        <v>3769</v>
      </c>
    </row>
    <row r="14" spans="1:13" ht="15">
      <c r="A14" s="76"/>
      <c r="B14" s="78"/>
      <c r="C14" s="41" t="s">
        <v>40</v>
      </c>
      <c r="D14" s="50">
        <f t="shared" si="1"/>
        <v>15076</v>
      </c>
      <c r="E14" s="41"/>
      <c r="F14" s="8"/>
      <c r="G14" s="13"/>
      <c r="H14" s="13"/>
      <c r="I14" s="46">
        <f t="shared" si="2"/>
        <v>15076</v>
      </c>
      <c r="J14" s="13">
        <f t="shared" si="3"/>
        <v>3769</v>
      </c>
      <c r="K14" s="13">
        <f t="shared" si="3"/>
        <v>3769</v>
      </c>
      <c r="L14" s="13">
        <f t="shared" si="3"/>
        <v>3769</v>
      </c>
      <c r="M14" s="13">
        <f t="shared" si="3"/>
        <v>3769</v>
      </c>
    </row>
    <row r="15" spans="1:13" ht="15">
      <c r="A15" s="75" t="s">
        <v>14</v>
      </c>
      <c r="B15" s="77" t="s">
        <v>22</v>
      </c>
      <c r="C15" s="40" t="s">
        <v>24</v>
      </c>
      <c r="D15" s="50">
        <f t="shared" si="1"/>
        <v>162173</v>
      </c>
      <c r="E15" s="40"/>
      <c r="F15" s="8"/>
      <c r="G15" s="12"/>
      <c r="H15" s="12"/>
      <c r="I15" s="46">
        <f t="shared" si="2"/>
        <v>162173</v>
      </c>
      <c r="J15" s="13">
        <f aca="true" t="shared" si="4" ref="J15:M16">J34+J65</f>
        <v>3043</v>
      </c>
      <c r="K15" s="13">
        <f t="shared" si="4"/>
        <v>3043</v>
      </c>
      <c r="L15" s="13">
        <f t="shared" si="4"/>
        <v>3043</v>
      </c>
      <c r="M15" s="13">
        <f t="shared" si="4"/>
        <v>153044</v>
      </c>
    </row>
    <row r="16" spans="1:13" ht="15">
      <c r="A16" s="76"/>
      <c r="B16" s="78"/>
      <c r="C16" s="41" t="s">
        <v>40</v>
      </c>
      <c r="D16" s="50">
        <f t="shared" si="1"/>
        <v>162173</v>
      </c>
      <c r="E16" s="41"/>
      <c r="F16" s="8"/>
      <c r="G16" s="12"/>
      <c r="H16" s="12"/>
      <c r="I16" s="46">
        <f t="shared" si="2"/>
        <v>162173</v>
      </c>
      <c r="J16" s="13">
        <f t="shared" si="4"/>
        <v>3043</v>
      </c>
      <c r="K16" s="13">
        <f t="shared" si="4"/>
        <v>3043</v>
      </c>
      <c r="L16" s="13">
        <f t="shared" si="4"/>
        <v>3043</v>
      </c>
      <c r="M16" s="13">
        <f t="shared" si="4"/>
        <v>153044</v>
      </c>
    </row>
    <row r="17" spans="1:13" ht="15">
      <c r="A17" s="75" t="s">
        <v>15</v>
      </c>
      <c r="B17" s="77" t="s">
        <v>23</v>
      </c>
      <c r="C17" s="40" t="s">
        <v>24</v>
      </c>
      <c r="D17" s="50">
        <f t="shared" si="1"/>
        <v>0</v>
      </c>
      <c r="E17" s="40"/>
      <c r="F17" s="8"/>
      <c r="G17" s="12"/>
      <c r="H17" s="12"/>
      <c r="I17" s="46">
        <f t="shared" si="2"/>
        <v>0</v>
      </c>
      <c r="J17" s="13">
        <f aca="true" t="shared" si="5" ref="J17:M18">J42+J71</f>
        <v>0</v>
      </c>
      <c r="K17" s="13">
        <f t="shared" si="5"/>
        <v>0</v>
      </c>
      <c r="L17" s="13">
        <f t="shared" si="5"/>
        <v>0</v>
      </c>
      <c r="M17" s="13">
        <f t="shared" si="5"/>
        <v>0</v>
      </c>
    </row>
    <row r="18" spans="1:13" ht="15">
      <c r="A18" s="76"/>
      <c r="B18" s="78"/>
      <c r="C18" s="41" t="s">
        <v>40</v>
      </c>
      <c r="D18" s="50">
        <f t="shared" si="1"/>
        <v>0</v>
      </c>
      <c r="E18" s="41"/>
      <c r="F18" s="8"/>
      <c r="G18" s="12"/>
      <c r="H18" s="12"/>
      <c r="I18" s="46">
        <f t="shared" si="2"/>
        <v>0</v>
      </c>
      <c r="J18" s="13">
        <f t="shared" si="5"/>
        <v>0</v>
      </c>
      <c r="K18" s="13">
        <f t="shared" si="5"/>
        <v>0</v>
      </c>
      <c r="L18" s="13">
        <f t="shared" si="5"/>
        <v>0</v>
      </c>
      <c r="M18" s="13">
        <f t="shared" si="5"/>
        <v>0</v>
      </c>
    </row>
    <row r="19" spans="1:13" ht="14.25" customHeight="1">
      <c r="A19" s="31"/>
      <c r="B19" s="39"/>
      <c r="C19" s="10"/>
      <c r="D19" s="50">
        <f t="shared" si="1"/>
        <v>0</v>
      </c>
      <c r="E19" s="10"/>
      <c r="F19" s="8"/>
      <c r="G19" s="12"/>
      <c r="H19" s="12"/>
      <c r="I19" s="46"/>
      <c r="J19" s="12"/>
      <c r="K19" s="47"/>
      <c r="L19" s="47"/>
      <c r="M19" s="47"/>
    </row>
    <row r="20" spans="1:13" ht="15">
      <c r="A20" s="75" t="s">
        <v>24</v>
      </c>
      <c r="B20" s="77" t="s">
        <v>25</v>
      </c>
      <c r="C20" s="40" t="s">
        <v>24</v>
      </c>
      <c r="D20" s="50">
        <f t="shared" si="1"/>
        <v>27249</v>
      </c>
      <c r="E20" s="40"/>
      <c r="F20" s="8"/>
      <c r="G20" s="12"/>
      <c r="H20" s="12"/>
      <c r="I20" s="46">
        <f t="shared" si="2"/>
        <v>27249</v>
      </c>
      <c r="J20" s="47">
        <f>J22+J24</f>
        <v>6812</v>
      </c>
      <c r="K20" s="47">
        <f aca="true" t="shared" si="6" ref="K20:M21">K22+K24</f>
        <v>6812</v>
      </c>
      <c r="L20" s="47">
        <f t="shared" si="6"/>
        <v>6812</v>
      </c>
      <c r="M20" s="47">
        <f t="shared" si="6"/>
        <v>6813</v>
      </c>
    </row>
    <row r="21" spans="1:13" ht="15">
      <c r="A21" s="76"/>
      <c r="B21" s="78"/>
      <c r="C21" s="41" t="s">
        <v>40</v>
      </c>
      <c r="D21" s="50">
        <f t="shared" si="1"/>
        <v>27249</v>
      </c>
      <c r="E21" s="41"/>
      <c r="F21" s="8"/>
      <c r="G21" s="12"/>
      <c r="H21" s="12"/>
      <c r="I21" s="46">
        <f t="shared" si="2"/>
        <v>27249</v>
      </c>
      <c r="J21" s="47">
        <f>J23+J25</f>
        <v>6812</v>
      </c>
      <c r="K21" s="47">
        <f t="shared" si="6"/>
        <v>6812</v>
      </c>
      <c r="L21" s="47">
        <f t="shared" si="6"/>
        <v>6812</v>
      </c>
      <c r="M21" s="47">
        <f t="shared" si="6"/>
        <v>6813</v>
      </c>
    </row>
    <row r="22" spans="1:13" ht="15">
      <c r="A22" s="75"/>
      <c r="B22" s="77" t="s">
        <v>26</v>
      </c>
      <c r="C22" s="40" t="s">
        <v>24</v>
      </c>
      <c r="D22" s="50">
        <f t="shared" si="1"/>
        <v>0</v>
      </c>
      <c r="E22" s="40"/>
      <c r="F22" s="8"/>
      <c r="G22" s="12"/>
      <c r="H22" s="12"/>
      <c r="I22" s="46">
        <f t="shared" si="2"/>
        <v>0</v>
      </c>
      <c r="J22" s="47">
        <f>J28+J36</f>
        <v>0</v>
      </c>
      <c r="K22" s="47">
        <f aca="true" t="shared" si="7" ref="K22:M23">K28+K36</f>
        <v>0</v>
      </c>
      <c r="L22" s="47">
        <f t="shared" si="7"/>
        <v>0</v>
      </c>
      <c r="M22" s="47">
        <f t="shared" si="7"/>
        <v>0</v>
      </c>
    </row>
    <row r="23" spans="1:13" ht="15">
      <c r="A23" s="76"/>
      <c r="B23" s="78"/>
      <c r="C23" s="41" t="s">
        <v>40</v>
      </c>
      <c r="D23" s="50">
        <f t="shared" si="1"/>
        <v>0</v>
      </c>
      <c r="E23" s="41"/>
      <c r="F23" s="8"/>
      <c r="G23" s="12"/>
      <c r="H23" s="12"/>
      <c r="I23" s="46">
        <f t="shared" si="2"/>
        <v>0</v>
      </c>
      <c r="J23" s="47">
        <f>J29+J37</f>
        <v>0</v>
      </c>
      <c r="K23" s="47">
        <f t="shared" si="7"/>
        <v>0</v>
      </c>
      <c r="L23" s="47">
        <f t="shared" si="7"/>
        <v>0</v>
      </c>
      <c r="M23" s="47">
        <f t="shared" si="7"/>
        <v>0</v>
      </c>
    </row>
    <row r="24" spans="1:13" ht="15">
      <c r="A24" s="75"/>
      <c r="B24" s="87" t="s">
        <v>18</v>
      </c>
      <c r="C24" s="40" t="s">
        <v>24</v>
      </c>
      <c r="D24" s="50">
        <f t="shared" si="1"/>
        <v>27249</v>
      </c>
      <c r="E24" s="40"/>
      <c r="F24" s="8"/>
      <c r="G24" s="12"/>
      <c r="H24" s="12"/>
      <c r="I24" s="46">
        <f t="shared" si="2"/>
        <v>27249</v>
      </c>
      <c r="J24" s="47">
        <f>J30+J38+J44</f>
        <v>6812</v>
      </c>
      <c r="K24" s="47">
        <f aca="true" t="shared" si="8" ref="K24:M25">K30+K38+K44</f>
        <v>6812</v>
      </c>
      <c r="L24" s="47">
        <f t="shared" si="8"/>
        <v>6812</v>
      </c>
      <c r="M24" s="47">
        <f t="shared" si="8"/>
        <v>6813</v>
      </c>
    </row>
    <row r="25" spans="1:13" ht="15">
      <c r="A25" s="76"/>
      <c r="B25" s="88"/>
      <c r="C25" s="41" t="s">
        <v>40</v>
      </c>
      <c r="D25" s="50">
        <f t="shared" si="1"/>
        <v>27249</v>
      </c>
      <c r="E25" s="41"/>
      <c r="F25" s="8"/>
      <c r="G25" s="12"/>
      <c r="H25" s="12"/>
      <c r="I25" s="46">
        <f t="shared" si="2"/>
        <v>27249</v>
      </c>
      <c r="J25" s="47">
        <f>J31+J39+J45</f>
        <v>6812</v>
      </c>
      <c r="K25" s="47">
        <f t="shared" si="8"/>
        <v>6812</v>
      </c>
      <c r="L25" s="47">
        <f t="shared" si="8"/>
        <v>6812</v>
      </c>
      <c r="M25" s="47">
        <f t="shared" si="8"/>
        <v>6813</v>
      </c>
    </row>
    <row r="26" spans="1:13" ht="15">
      <c r="A26" s="75" t="s">
        <v>13</v>
      </c>
      <c r="B26" s="77" t="s">
        <v>21</v>
      </c>
      <c r="C26" s="40" t="s">
        <v>24</v>
      </c>
      <c r="D26" s="50">
        <f t="shared" si="1"/>
        <v>15076</v>
      </c>
      <c r="E26" s="40"/>
      <c r="F26" s="8"/>
      <c r="G26" s="12"/>
      <c r="H26" s="12"/>
      <c r="I26" s="46">
        <f t="shared" si="2"/>
        <v>15076</v>
      </c>
      <c r="J26" s="47">
        <f>J28+J30</f>
        <v>3769</v>
      </c>
      <c r="K26" s="47">
        <f aca="true" t="shared" si="9" ref="K26:M27">K28+K30</f>
        <v>3769</v>
      </c>
      <c r="L26" s="47">
        <f t="shared" si="9"/>
        <v>3769</v>
      </c>
      <c r="M26" s="47">
        <f t="shared" si="9"/>
        <v>3769</v>
      </c>
    </row>
    <row r="27" spans="1:13" ht="15">
      <c r="A27" s="76"/>
      <c r="B27" s="78"/>
      <c r="C27" s="41" t="s">
        <v>40</v>
      </c>
      <c r="D27" s="50">
        <f t="shared" si="1"/>
        <v>15076</v>
      </c>
      <c r="E27" s="41"/>
      <c r="F27" s="8"/>
      <c r="G27" s="12"/>
      <c r="H27" s="12"/>
      <c r="I27" s="46">
        <f t="shared" si="2"/>
        <v>15076</v>
      </c>
      <c r="J27" s="47">
        <f>J29+J31</f>
        <v>3769</v>
      </c>
      <c r="K27" s="47">
        <f t="shared" si="9"/>
        <v>3769</v>
      </c>
      <c r="L27" s="47">
        <f t="shared" si="9"/>
        <v>3769</v>
      </c>
      <c r="M27" s="47">
        <f t="shared" si="9"/>
        <v>3769</v>
      </c>
    </row>
    <row r="28" spans="1:13" ht="15">
      <c r="A28" s="75"/>
      <c r="B28" s="77" t="s">
        <v>26</v>
      </c>
      <c r="C28" s="40" t="s">
        <v>24</v>
      </c>
      <c r="D28" s="50">
        <f t="shared" si="1"/>
        <v>0</v>
      </c>
      <c r="E28" s="40"/>
      <c r="F28" s="8"/>
      <c r="G28" s="12"/>
      <c r="H28" s="12"/>
      <c r="I28" s="46">
        <f t="shared" si="2"/>
        <v>0</v>
      </c>
      <c r="J28" s="47">
        <f>0</f>
        <v>0</v>
      </c>
      <c r="K28" s="47">
        <f>0</f>
        <v>0</v>
      </c>
      <c r="L28" s="47">
        <f>0</f>
        <v>0</v>
      </c>
      <c r="M28" s="47">
        <f>0</f>
        <v>0</v>
      </c>
    </row>
    <row r="29" spans="1:13" ht="15">
      <c r="A29" s="76"/>
      <c r="B29" s="78"/>
      <c r="C29" s="41" t="s">
        <v>40</v>
      </c>
      <c r="D29" s="50">
        <f t="shared" si="1"/>
        <v>0</v>
      </c>
      <c r="E29" s="41"/>
      <c r="F29" s="8"/>
      <c r="G29" s="12"/>
      <c r="H29" s="12"/>
      <c r="I29" s="46">
        <f t="shared" si="2"/>
        <v>0</v>
      </c>
      <c r="J29" s="47">
        <f>0</f>
        <v>0</v>
      </c>
      <c r="K29" s="47">
        <f>0</f>
        <v>0</v>
      </c>
      <c r="L29" s="47">
        <f>0</f>
        <v>0</v>
      </c>
      <c r="M29" s="47">
        <f>0</f>
        <v>0</v>
      </c>
    </row>
    <row r="30" spans="1:13" ht="15">
      <c r="A30" s="79"/>
      <c r="B30" s="87" t="s">
        <v>18</v>
      </c>
      <c r="C30" s="40" t="s">
        <v>24</v>
      </c>
      <c r="D30" s="50">
        <f t="shared" si="1"/>
        <v>15076</v>
      </c>
      <c r="E30" s="40"/>
      <c r="F30" s="8"/>
      <c r="G30" s="12"/>
      <c r="H30" s="12"/>
      <c r="I30" s="46">
        <f t="shared" si="2"/>
        <v>15076</v>
      </c>
      <c r="J30" s="47">
        <f>J32</f>
        <v>3769</v>
      </c>
      <c r="K30" s="47">
        <f aca="true" t="shared" si="10" ref="K30:M31">K32</f>
        <v>3769</v>
      </c>
      <c r="L30" s="47">
        <f t="shared" si="10"/>
        <v>3769</v>
      </c>
      <c r="M30" s="47">
        <f t="shared" si="10"/>
        <v>3769</v>
      </c>
    </row>
    <row r="31" spans="1:13" ht="15">
      <c r="A31" s="80"/>
      <c r="B31" s="88"/>
      <c r="C31" s="41" t="s">
        <v>40</v>
      </c>
      <c r="D31" s="50">
        <f t="shared" si="1"/>
        <v>15076</v>
      </c>
      <c r="E31" s="41"/>
      <c r="F31" s="8"/>
      <c r="G31" s="12"/>
      <c r="H31" s="12"/>
      <c r="I31" s="46">
        <f t="shared" si="2"/>
        <v>15076</v>
      </c>
      <c r="J31" s="47">
        <f>J33</f>
        <v>3769</v>
      </c>
      <c r="K31" s="47">
        <f t="shared" si="10"/>
        <v>3769</v>
      </c>
      <c r="L31" s="47">
        <f t="shared" si="10"/>
        <v>3769</v>
      </c>
      <c r="M31" s="47">
        <f t="shared" si="10"/>
        <v>3769</v>
      </c>
    </row>
    <row r="32" spans="1:13" ht="15">
      <c r="A32" s="79">
        <v>1</v>
      </c>
      <c r="B32" s="89" t="s">
        <v>37</v>
      </c>
      <c r="C32" s="40" t="s">
        <v>24</v>
      </c>
      <c r="D32" s="50">
        <f t="shared" si="1"/>
        <v>15076</v>
      </c>
      <c r="E32" s="40"/>
      <c r="F32" s="32"/>
      <c r="G32" s="33"/>
      <c r="H32" s="33"/>
      <c r="I32" s="46">
        <f t="shared" si="2"/>
        <v>15076</v>
      </c>
      <c r="J32" s="48">
        <v>3769</v>
      </c>
      <c r="K32" s="55">
        <v>3769</v>
      </c>
      <c r="L32" s="55">
        <v>3769</v>
      </c>
      <c r="M32" s="55">
        <v>3769</v>
      </c>
    </row>
    <row r="33" spans="1:13" ht="15">
      <c r="A33" s="80"/>
      <c r="B33" s="90"/>
      <c r="C33" s="41" t="s">
        <v>40</v>
      </c>
      <c r="D33" s="50">
        <f t="shared" si="1"/>
        <v>15076</v>
      </c>
      <c r="E33" s="41"/>
      <c r="F33" s="32"/>
      <c r="G33" s="33"/>
      <c r="H33" s="33"/>
      <c r="I33" s="46">
        <f t="shared" si="2"/>
        <v>15076</v>
      </c>
      <c r="J33" s="48">
        <v>3769</v>
      </c>
      <c r="K33" s="55">
        <v>3769</v>
      </c>
      <c r="L33" s="55">
        <v>3769</v>
      </c>
      <c r="M33" s="55">
        <v>3769</v>
      </c>
    </row>
    <row r="34" spans="1:13" ht="15">
      <c r="A34" s="75" t="s">
        <v>14</v>
      </c>
      <c r="B34" s="77" t="s">
        <v>22</v>
      </c>
      <c r="C34" s="40" t="s">
        <v>24</v>
      </c>
      <c r="D34" s="50">
        <f t="shared" si="1"/>
        <v>12173</v>
      </c>
      <c r="E34" s="40"/>
      <c r="F34" s="34"/>
      <c r="G34" s="13"/>
      <c r="H34" s="13"/>
      <c r="I34" s="46">
        <f t="shared" si="2"/>
        <v>12173</v>
      </c>
      <c r="J34" s="47">
        <f>J36+J38</f>
        <v>3043</v>
      </c>
      <c r="K34" s="47">
        <f aca="true" t="shared" si="11" ref="K34:M35">K36+K38</f>
        <v>3043</v>
      </c>
      <c r="L34" s="47">
        <f t="shared" si="11"/>
        <v>3043</v>
      </c>
      <c r="M34" s="47">
        <f t="shared" si="11"/>
        <v>3044</v>
      </c>
    </row>
    <row r="35" spans="1:13" ht="15">
      <c r="A35" s="76"/>
      <c r="B35" s="78"/>
      <c r="C35" s="41" t="s">
        <v>40</v>
      </c>
      <c r="D35" s="50">
        <f t="shared" si="1"/>
        <v>12173</v>
      </c>
      <c r="E35" s="41"/>
      <c r="F35" s="34"/>
      <c r="G35" s="13"/>
      <c r="H35" s="13"/>
      <c r="I35" s="46">
        <f t="shared" si="2"/>
        <v>12173</v>
      </c>
      <c r="J35" s="47">
        <f>J37+J39</f>
        <v>3043</v>
      </c>
      <c r="K35" s="47">
        <f t="shared" si="11"/>
        <v>3043</v>
      </c>
      <c r="L35" s="47">
        <f t="shared" si="11"/>
        <v>3043</v>
      </c>
      <c r="M35" s="47">
        <f t="shared" si="11"/>
        <v>3044</v>
      </c>
    </row>
    <row r="36" spans="1:13" ht="15">
      <c r="A36" s="75"/>
      <c r="B36" s="77" t="s">
        <v>26</v>
      </c>
      <c r="C36" s="40" t="s">
        <v>24</v>
      </c>
      <c r="D36" s="50">
        <f t="shared" si="1"/>
        <v>0</v>
      </c>
      <c r="E36" s="40"/>
      <c r="F36" s="34"/>
      <c r="G36" s="13"/>
      <c r="H36" s="13"/>
      <c r="I36" s="46">
        <f t="shared" si="2"/>
        <v>0</v>
      </c>
      <c r="J36" s="47">
        <v>0</v>
      </c>
      <c r="K36" s="47">
        <v>0</v>
      </c>
      <c r="L36" s="47">
        <v>0</v>
      </c>
      <c r="M36" s="47">
        <v>0</v>
      </c>
    </row>
    <row r="37" spans="1:13" ht="15">
      <c r="A37" s="76"/>
      <c r="B37" s="78"/>
      <c r="C37" s="41" t="s">
        <v>40</v>
      </c>
      <c r="D37" s="50">
        <f t="shared" si="1"/>
        <v>0</v>
      </c>
      <c r="E37" s="41"/>
      <c r="F37" s="34"/>
      <c r="G37" s="13"/>
      <c r="H37" s="13"/>
      <c r="I37" s="46">
        <f t="shared" si="2"/>
        <v>0</v>
      </c>
      <c r="J37" s="47">
        <v>0</v>
      </c>
      <c r="K37" s="47">
        <v>0</v>
      </c>
      <c r="L37" s="47">
        <v>0</v>
      </c>
      <c r="M37" s="47">
        <v>0</v>
      </c>
    </row>
    <row r="38" spans="1:13" ht="15">
      <c r="A38" s="75"/>
      <c r="B38" s="87" t="s">
        <v>18</v>
      </c>
      <c r="C38" s="40" t="s">
        <v>24</v>
      </c>
      <c r="D38" s="50">
        <f t="shared" si="1"/>
        <v>12173</v>
      </c>
      <c r="E38" s="40"/>
      <c r="F38" s="34"/>
      <c r="G38" s="13"/>
      <c r="H38" s="13"/>
      <c r="I38" s="46">
        <f t="shared" si="2"/>
        <v>12173</v>
      </c>
      <c r="J38" s="47">
        <f>J40</f>
        <v>3043</v>
      </c>
      <c r="K38" s="47">
        <f aca="true" t="shared" si="12" ref="K38:M39">K40</f>
        <v>3043</v>
      </c>
      <c r="L38" s="47">
        <f t="shared" si="12"/>
        <v>3043</v>
      </c>
      <c r="M38" s="47">
        <f t="shared" si="12"/>
        <v>3044</v>
      </c>
    </row>
    <row r="39" spans="1:13" ht="15">
      <c r="A39" s="76"/>
      <c r="B39" s="88"/>
      <c r="C39" s="41" t="s">
        <v>40</v>
      </c>
      <c r="D39" s="50">
        <f t="shared" si="1"/>
        <v>12173</v>
      </c>
      <c r="E39" s="41"/>
      <c r="F39" s="34"/>
      <c r="G39" s="13"/>
      <c r="H39" s="13"/>
      <c r="I39" s="46">
        <f t="shared" si="2"/>
        <v>12173</v>
      </c>
      <c r="J39" s="47">
        <f>J41</f>
        <v>3043</v>
      </c>
      <c r="K39" s="47">
        <f t="shared" si="12"/>
        <v>3043</v>
      </c>
      <c r="L39" s="47">
        <f t="shared" si="12"/>
        <v>3043</v>
      </c>
      <c r="M39" s="47">
        <f t="shared" si="12"/>
        <v>3044</v>
      </c>
    </row>
    <row r="40" spans="1:13" ht="15">
      <c r="A40" s="79">
        <v>1</v>
      </c>
      <c r="B40" s="89" t="s">
        <v>38</v>
      </c>
      <c r="C40" s="40" t="s">
        <v>24</v>
      </c>
      <c r="D40" s="50">
        <f t="shared" si="1"/>
        <v>12173</v>
      </c>
      <c r="E40" s="40"/>
      <c r="F40" s="32"/>
      <c r="G40" s="33"/>
      <c r="H40" s="33"/>
      <c r="I40" s="46">
        <f t="shared" si="2"/>
        <v>12173</v>
      </c>
      <c r="J40" s="48">
        <v>3043</v>
      </c>
      <c r="K40" s="55">
        <v>3043</v>
      </c>
      <c r="L40" s="55">
        <v>3043</v>
      </c>
      <c r="M40" s="55">
        <v>3044</v>
      </c>
    </row>
    <row r="41" spans="1:13" ht="15">
      <c r="A41" s="80"/>
      <c r="B41" s="90"/>
      <c r="C41" s="41" t="s">
        <v>40</v>
      </c>
      <c r="D41" s="50">
        <f t="shared" si="1"/>
        <v>12173</v>
      </c>
      <c r="E41" s="41"/>
      <c r="F41" s="32"/>
      <c r="G41" s="33"/>
      <c r="H41" s="33"/>
      <c r="I41" s="46">
        <f t="shared" si="2"/>
        <v>12173</v>
      </c>
      <c r="J41" s="49">
        <v>3043</v>
      </c>
      <c r="K41" s="55">
        <v>3043</v>
      </c>
      <c r="L41" s="55">
        <v>3043</v>
      </c>
      <c r="M41" s="55">
        <v>3044</v>
      </c>
    </row>
    <row r="42" spans="1:13" ht="15">
      <c r="A42" s="75" t="s">
        <v>15</v>
      </c>
      <c r="B42" s="77" t="s">
        <v>23</v>
      </c>
      <c r="C42" s="40" t="s">
        <v>24</v>
      </c>
      <c r="D42" s="50">
        <f t="shared" si="1"/>
        <v>0</v>
      </c>
      <c r="E42" s="40"/>
      <c r="F42" s="25"/>
      <c r="G42" s="12"/>
      <c r="H42" s="12"/>
      <c r="I42" s="46">
        <f t="shared" si="2"/>
        <v>0</v>
      </c>
      <c r="J42" s="47">
        <f>J44</f>
        <v>0</v>
      </c>
      <c r="K42" s="47">
        <f aca="true" t="shared" si="13" ref="K42:M43">K44</f>
        <v>0</v>
      </c>
      <c r="L42" s="47">
        <f t="shared" si="13"/>
        <v>0</v>
      </c>
      <c r="M42" s="47">
        <f t="shared" si="13"/>
        <v>0</v>
      </c>
    </row>
    <row r="43" spans="1:13" ht="15">
      <c r="A43" s="76"/>
      <c r="B43" s="78"/>
      <c r="C43" s="41" t="s">
        <v>40</v>
      </c>
      <c r="D43" s="50">
        <f t="shared" si="1"/>
        <v>0</v>
      </c>
      <c r="E43" s="41"/>
      <c r="F43" s="25"/>
      <c r="G43" s="12"/>
      <c r="H43" s="12"/>
      <c r="I43" s="46">
        <f t="shared" si="2"/>
        <v>0</v>
      </c>
      <c r="J43" s="47">
        <f>J45</f>
        <v>0</v>
      </c>
      <c r="K43" s="47">
        <f t="shared" si="13"/>
        <v>0</v>
      </c>
      <c r="L43" s="47">
        <f t="shared" si="13"/>
        <v>0</v>
      </c>
      <c r="M43" s="47">
        <f t="shared" si="13"/>
        <v>0</v>
      </c>
    </row>
    <row r="44" spans="1:13" ht="15">
      <c r="A44" s="75"/>
      <c r="B44" s="87" t="s">
        <v>18</v>
      </c>
      <c r="C44" s="40" t="s">
        <v>24</v>
      </c>
      <c r="D44" s="50">
        <f t="shared" si="1"/>
        <v>0</v>
      </c>
      <c r="E44" s="40"/>
      <c r="F44" s="25"/>
      <c r="G44" s="12"/>
      <c r="H44" s="12"/>
      <c r="I44" s="46">
        <f t="shared" si="2"/>
        <v>0</v>
      </c>
      <c r="J44" s="47">
        <f>J46+J48+J50+J52+J54</f>
        <v>0</v>
      </c>
      <c r="K44" s="47">
        <f aca="true" t="shared" si="14" ref="K44:M45">K46+K48+K50+K52+K54</f>
        <v>0</v>
      </c>
      <c r="L44" s="47">
        <f t="shared" si="14"/>
        <v>0</v>
      </c>
      <c r="M44" s="47">
        <f t="shared" si="14"/>
        <v>0</v>
      </c>
    </row>
    <row r="45" spans="1:13" ht="15">
      <c r="A45" s="76"/>
      <c r="B45" s="88"/>
      <c r="C45" s="41" t="s">
        <v>40</v>
      </c>
      <c r="D45" s="50">
        <f t="shared" si="1"/>
        <v>0</v>
      </c>
      <c r="E45" s="41"/>
      <c r="F45" s="25"/>
      <c r="G45" s="12"/>
      <c r="H45" s="12"/>
      <c r="I45" s="46">
        <f t="shared" si="2"/>
        <v>0</v>
      </c>
      <c r="J45" s="47">
        <f>J47+J49+J51+J53+J55</f>
        <v>0</v>
      </c>
      <c r="K45" s="47">
        <f t="shared" si="14"/>
        <v>0</v>
      </c>
      <c r="L45" s="47">
        <f t="shared" si="14"/>
        <v>0</v>
      </c>
      <c r="M45" s="47">
        <f t="shared" si="14"/>
        <v>0</v>
      </c>
    </row>
    <row r="46" spans="1:13" ht="15">
      <c r="A46" s="71" t="s">
        <v>12</v>
      </c>
      <c r="B46" s="73" t="s">
        <v>27</v>
      </c>
      <c r="C46" s="40" t="s">
        <v>24</v>
      </c>
      <c r="D46" s="50">
        <f t="shared" si="1"/>
        <v>0</v>
      </c>
      <c r="E46" s="40"/>
      <c r="F46" s="25"/>
      <c r="G46" s="12"/>
      <c r="H46" s="12"/>
      <c r="I46" s="46">
        <f t="shared" si="2"/>
        <v>0</v>
      </c>
      <c r="J46" s="13">
        <v>0</v>
      </c>
      <c r="K46" s="13">
        <v>0</v>
      </c>
      <c r="L46" s="13">
        <v>0</v>
      </c>
      <c r="M46" s="13">
        <v>0</v>
      </c>
    </row>
    <row r="47" spans="1:13" ht="15">
      <c r="A47" s="72"/>
      <c r="B47" s="74"/>
      <c r="C47" s="41" t="s">
        <v>40</v>
      </c>
      <c r="D47" s="50">
        <f t="shared" si="1"/>
        <v>0</v>
      </c>
      <c r="E47" s="41"/>
      <c r="F47" s="25"/>
      <c r="G47" s="12"/>
      <c r="H47" s="12"/>
      <c r="I47" s="46">
        <f t="shared" si="2"/>
        <v>0</v>
      </c>
      <c r="J47" s="13">
        <v>0</v>
      </c>
      <c r="K47" s="13">
        <v>0</v>
      </c>
      <c r="L47" s="13">
        <v>0</v>
      </c>
      <c r="M47" s="13">
        <v>0</v>
      </c>
    </row>
    <row r="48" spans="1:13" ht="15">
      <c r="A48" s="71" t="s">
        <v>8</v>
      </c>
      <c r="B48" s="73" t="s">
        <v>28</v>
      </c>
      <c r="C48" s="40" t="s">
        <v>24</v>
      </c>
      <c r="D48" s="50">
        <f t="shared" si="1"/>
        <v>0</v>
      </c>
      <c r="E48" s="40"/>
      <c r="F48" s="25"/>
      <c r="G48" s="12"/>
      <c r="H48" s="12"/>
      <c r="I48" s="46">
        <f t="shared" si="2"/>
        <v>0</v>
      </c>
      <c r="J48" s="13">
        <v>0</v>
      </c>
      <c r="K48" s="13">
        <v>0</v>
      </c>
      <c r="L48" s="13">
        <v>0</v>
      </c>
      <c r="M48" s="13">
        <v>0</v>
      </c>
    </row>
    <row r="49" spans="1:13" ht="15">
      <c r="A49" s="72"/>
      <c r="B49" s="74"/>
      <c r="C49" s="41" t="s">
        <v>40</v>
      </c>
      <c r="D49" s="50">
        <f t="shared" si="1"/>
        <v>0</v>
      </c>
      <c r="E49" s="41"/>
      <c r="F49" s="25"/>
      <c r="G49" s="12"/>
      <c r="H49" s="12"/>
      <c r="I49" s="46">
        <f t="shared" si="2"/>
        <v>0</v>
      </c>
      <c r="J49" s="13">
        <v>0</v>
      </c>
      <c r="K49" s="13">
        <v>0</v>
      </c>
      <c r="L49" s="13">
        <v>0</v>
      </c>
      <c r="M49" s="13">
        <v>0</v>
      </c>
    </row>
    <row r="50" spans="1:13" ht="21" customHeight="1">
      <c r="A50" s="71" t="s">
        <v>9</v>
      </c>
      <c r="B50" s="73" t="s">
        <v>29</v>
      </c>
      <c r="C50" s="40" t="s">
        <v>24</v>
      </c>
      <c r="D50" s="50">
        <f t="shared" si="1"/>
        <v>0</v>
      </c>
      <c r="E50" s="40"/>
      <c r="F50" s="35"/>
      <c r="G50" s="36"/>
      <c r="H50" s="36"/>
      <c r="I50" s="46">
        <f t="shared" si="2"/>
        <v>0</v>
      </c>
      <c r="J50" s="47">
        <v>0</v>
      </c>
      <c r="K50" s="47">
        <v>0</v>
      </c>
      <c r="L50" s="47">
        <v>0</v>
      </c>
      <c r="M50" s="47">
        <v>0</v>
      </c>
    </row>
    <row r="51" spans="1:13" ht="15">
      <c r="A51" s="72"/>
      <c r="B51" s="74"/>
      <c r="C51" s="41" t="s">
        <v>40</v>
      </c>
      <c r="D51" s="50">
        <f t="shared" si="1"/>
        <v>0</v>
      </c>
      <c r="E51" s="41"/>
      <c r="F51" s="35"/>
      <c r="G51" s="36"/>
      <c r="H51" s="36"/>
      <c r="I51" s="46">
        <f t="shared" si="2"/>
        <v>0</v>
      </c>
      <c r="J51" s="47">
        <v>0</v>
      </c>
      <c r="K51" s="47">
        <v>0</v>
      </c>
      <c r="L51" s="47">
        <v>0</v>
      </c>
      <c r="M51" s="47">
        <v>0</v>
      </c>
    </row>
    <row r="52" spans="1:13" ht="18" customHeight="1">
      <c r="A52" s="71" t="s">
        <v>10</v>
      </c>
      <c r="B52" s="73" t="s">
        <v>30</v>
      </c>
      <c r="C52" s="40" t="s">
        <v>24</v>
      </c>
      <c r="D52" s="50">
        <f t="shared" si="1"/>
        <v>0</v>
      </c>
      <c r="E52" s="40"/>
      <c r="F52" s="25"/>
      <c r="G52" s="12"/>
      <c r="H52" s="12"/>
      <c r="I52" s="46">
        <f t="shared" si="2"/>
        <v>0</v>
      </c>
      <c r="J52" s="47">
        <v>0</v>
      </c>
      <c r="K52" s="47">
        <v>0</v>
      </c>
      <c r="L52" s="47">
        <v>0</v>
      </c>
      <c r="M52" s="47">
        <v>0</v>
      </c>
    </row>
    <row r="53" spans="1:13" ht="27" customHeight="1">
      <c r="A53" s="72"/>
      <c r="B53" s="74"/>
      <c r="C53" s="41" t="s">
        <v>40</v>
      </c>
      <c r="D53" s="50">
        <f t="shared" si="1"/>
        <v>0</v>
      </c>
      <c r="E53" s="41"/>
      <c r="F53" s="25"/>
      <c r="G53" s="12"/>
      <c r="H53" s="12"/>
      <c r="I53" s="46">
        <f t="shared" si="2"/>
        <v>0</v>
      </c>
      <c r="J53" s="47">
        <v>0</v>
      </c>
      <c r="K53" s="47">
        <v>0</v>
      </c>
      <c r="L53" s="47">
        <v>0</v>
      </c>
      <c r="M53" s="47">
        <v>0</v>
      </c>
    </row>
    <row r="54" spans="1:13" ht="21" customHeight="1">
      <c r="A54" s="71" t="s">
        <v>11</v>
      </c>
      <c r="B54" s="87" t="s">
        <v>31</v>
      </c>
      <c r="C54" s="40" t="s">
        <v>24</v>
      </c>
      <c r="D54" s="50">
        <f t="shared" si="1"/>
        <v>0</v>
      </c>
      <c r="E54" s="40"/>
      <c r="F54" s="25"/>
      <c r="G54" s="12"/>
      <c r="H54" s="12"/>
      <c r="I54" s="46">
        <f t="shared" si="2"/>
        <v>0</v>
      </c>
      <c r="J54" s="47">
        <v>0</v>
      </c>
      <c r="K54" s="47">
        <v>0</v>
      </c>
      <c r="L54" s="47">
        <v>0</v>
      </c>
      <c r="M54" s="47">
        <v>0</v>
      </c>
    </row>
    <row r="55" spans="1:13" ht="15">
      <c r="A55" s="72"/>
      <c r="B55" s="88"/>
      <c r="C55" s="41" t="s">
        <v>40</v>
      </c>
      <c r="D55" s="50">
        <f t="shared" si="1"/>
        <v>0</v>
      </c>
      <c r="E55" s="41"/>
      <c r="F55" s="25"/>
      <c r="G55" s="12"/>
      <c r="H55" s="12"/>
      <c r="I55" s="46">
        <f t="shared" si="2"/>
        <v>0</v>
      </c>
      <c r="J55" s="47">
        <v>0</v>
      </c>
      <c r="K55" s="47">
        <v>0</v>
      </c>
      <c r="L55" s="47">
        <v>0</v>
      </c>
      <c r="M55" s="47">
        <v>0</v>
      </c>
    </row>
    <row r="56" spans="1:13" ht="15">
      <c r="A56" s="51"/>
      <c r="B56" s="52"/>
      <c r="C56" s="41"/>
      <c r="D56" s="50"/>
      <c r="E56" s="41"/>
      <c r="F56" s="25"/>
      <c r="G56" s="12"/>
      <c r="H56" s="12"/>
      <c r="I56" s="46"/>
      <c r="J56" s="47"/>
      <c r="K56" s="47"/>
      <c r="L56" s="47"/>
      <c r="M56" s="47"/>
    </row>
    <row r="57" spans="1:13" ht="15">
      <c r="A57" s="75" t="s">
        <v>24</v>
      </c>
      <c r="B57" s="77" t="s">
        <v>49</v>
      </c>
      <c r="C57" s="40" t="s">
        <v>24</v>
      </c>
      <c r="D57" s="50">
        <f aca="true" t="shared" si="15" ref="D57:D84">H57+I57+N57+O57+P57</f>
        <v>150000</v>
      </c>
      <c r="E57" s="41"/>
      <c r="F57" s="25"/>
      <c r="G57" s="12"/>
      <c r="H57" s="12"/>
      <c r="I57" s="46">
        <f aca="true" t="shared" si="16" ref="I57:I84">SUM(J57:M57)</f>
        <v>150000</v>
      </c>
      <c r="J57" s="53">
        <f aca="true" t="shared" si="17" ref="J57:M58">J59</f>
        <v>0</v>
      </c>
      <c r="K57" s="53">
        <f t="shared" si="17"/>
        <v>0</v>
      </c>
      <c r="L57" s="53">
        <f t="shared" si="17"/>
        <v>0</v>
      </c>
      <c r="M57" s="53">
        <f t="shared" si="17"/>
        <v>150000</v>
      </c>
    </row>
    <row r="58" spans="1:13" ht="15">
      <c r="A58" s="76"/>
      <c r="B58" s="78"/>
      <c r="C58" s="41" t="s">
        <v>40</v>
      </c>
      <c r="D58" s="50">
        <f t="shared" si="15"/>
        <v>150000</v>
      </c>
      <c r="E58" s="41"/>
      <c r="F58" s="25"/>
      <c r="G58" s="12"/>
      <c r="H58" s="12"/>
      <c r="I58" s="46">
        <f t="shared" si="16"/>
        <v>150000</v>
      </c>
      <c r="J58" s="54">
        <f t="shared" si="17"/>
        <v>0</v>
      </c>
      <c r="K58" s="54">
        <f t="shared" si="17"/>
        <v>0</v>
      </c>
      <c r="L58" s="54">
        <f t="shared" si="17"/>
        <v>0</v>
      </c>
      <c r="M58" s="54">
        <f t="shared" si="17"/>
        <v>150000</v>
      </c>
    </row>
    <row r="59" spans="1:13" ht="15">
      <c r="A59" s="75"/>
      <c r="B59" s="77" t="s">
        <v>26</v>
      </c>
      <c r="C59" s="40" t="s">
        <v>24</v>
      </c>
      <c r="D59" s="50">
        <f t="shared" si="15"/>
        <v>150000</v>
      </c>
      <c r="E59" s="41"/>
      <c r="F59" s="25"/>
      <c r="G59" s="12"/>
      <c r="H59" s="12"/>
      <c r="I59" s="46">
        <f t="shared" si="16"/>
        <v>150000</v>
      </c>
      <c r="J59" s="53">
        <f>J61+J65+J71</f>
        <v>0</v>
      </c>
      <c r="K59" s="53">
        <f>K61+K65+K71</f>
        <v>0</v>
      </c>
      <c r="L59" s="53">
        <f>L61+L65+L71</f>
        <v>0</v>
      </c>
      <c r="M59" s="53">
        <f>M61+M65+M71</f>
        <v>150000</v>
      </c>
    </row>
    <row r="60" spans="1:13" ht="15">
      <c r="A60" s="76"/>
      <c r="B60" s="78"/>
      <c r="C60" s="41" t="s">
        <v>40</v>
      </c>
      <c r="D60" s="50">
        <f t="shared" si="15"/>
        <v>150000</v>
      </c>
      <c r="E60" s="41"/>
      <c r="F60" s="25"/>
      <c r="G60" s="12"/>
      <c r="H60" s="12"/>
      <c r="I60" s="46">
        <f t="shared" si="16"/>
        <v>150000</v>
      </c>
      <c r="J60" s="54">
        <f>J64+J68+J72</f>
        <v>0</v>
      </c>
      <c r="K60" s="54">
        <f>K64+K68+K72</f>
        <v>0</v>
      </c>
      <c r="L60" s="54">
        <f>L64+L68+L72</f>
        <v>0</v>
      </c>
      <c r="M60" s="54">
        <f>M64+M68+M72</f>
        <v>150000</v>
      </c>
    </row>
    <row r="61" spans="1:13" ht="15">
      <c r="A61" s="75" t="s">
        <v>13</v>
      </c>
      <c r="B61" s="77" t="s">
        <v>21</v>
      </c>
      <c r="C61" s="40" t="s">
        <v>24</v>
      </c>
      <c r="D61" s="50">
        <f t="shared" si="15"/>
        <v>0</v>
      </c>
      <c r="E61" s="41"/>
      <c r="F61" s="25"/>
      <c r="G61" s="12"/>
      <c r="H61" s="12"/>
      <c r="I61" s="46">
        <f t="shared" si="16"/>
        <v>0</v>
      </c>
      <c r="J61" s="53">
        <f aca="true" t="shared" si="18" ref="J61:M62">J63</f>
        <v>0</v>
      </c>
      <c r="K61" s="53">
        <f t="shared" si="18"/>
        <v>0</v>
      </c>
      <c r="L61" s="53">
        <f t="shared" si="18"/>
        <v>0</v>
      </c>
      <c r="M61" s="53">
        <f t="shared" si="18"/>
        <v>0</v>
      </c>
    </row>
    <row r="62" spans="1:13" ht="15">
      <c r="A62" s="76"/>
      <c r="B62" s="78"/>
      <c r="C62" s="41" t="s">
        <v>40</v>
      </c>
      <c r="D62" s="50">
        <f t="shared" si="15"/>
        <v>0</v>
      </c>
      <c r="E62" s="41"/>
      <c r="F62" s="25"/>
      <c r="G62" s="12"/>
      <c r="H62" s="12"/>
      <c r="I62" s="46">
        <f t="shared" si="16"/>
        <v>0</v>
      </c>
      <c r="J62" s="54">
        <f t="shared" si="18"/>
        <v>0</v>
      </c>
      <c r="K62" s="54">
        <f t="shared" si="18"/>
        <v>0</v>
      </c>
      <c r="L62" s="54">
        <f t="shared" si="18"/>
        <v>0</v>
      </c>
      <c r="M62" s="54">
        <f t="shared" si="18"/>
        <v>0</v>
      </c>
    </row>
    <row r="63" spans="1:13" ht="15">
      <c r="A63" s="75"/>
      <c r="B63" s="77" t="s">
        <v>26</v>
      </c>
      <c r="C63" s="40" t="s">
        <v>24</v>
      </c>
      <c r="D63" s="50">
        <f t="shared" si="15"/>
        <v>0</v>
      </c>
      <c r="E63" s="41"/>
      <c r="F63" s="25"/>
      <c r="G63" s="12"/>
      <c r="H63" s="12"/>
      <c r="I63" s="46">
        <f t="shared" si="16"/>
        <v>0</v>
      </c>
      <c r="J63" s="53">
        <v>0</v>
      </c>
      <c r="K63" s="47">
        <v>0</v>
      </c>
      <c r="L63" s="47">
        <v>0</v>
      </c>
      <c r="M63" s="47">
        <v>0</v>
      </c>
    </row>
    <row r="64" spans="1:13" ht="15">
      <c r="A64" s="76"/>
      <c r="B64" s="78"/>
      <c r="C64" s="41" t="s">
        <v>40</v>
      </c>
      <c r="D64" s="50">
        <f t="shared" si="15"/>
        <v>0</v>
      </c>
      <c r="E64" s="41"/>
      <c r="F64" s="25"/>
      <c r="G64" s="12"/>
      <c r="H64" s="12"/>
      <c r="I64" s="46">
        <f t="shared" si="16"/>
        <v>0</v>
      </c>
      <c r="J64" s="54">
        <v>0</v>
      </c>
      <c r="K64" s="47">
        <v>0</v>
      </c>
      <c r="L64" s="47">
        <v>0</v>
      </c>
      <c r="M64" s="47">
        <v>0</v>
      </c>
    </row>
    <row r="65" spans="1:13" ht="15">
      <c r="A65" s="75" t="s">
        <v>14</v>
      </c>
      <c r="B65" s="77" t="s">
        <v>22</v>
      </c>
      <c r="C65" s="40" t="s">
        <v>24</v>
      </c>
      <c r="D65" s="50">
        <f t="shared" si="15"/>
        <v>150000</v>
      </c>
      <c r="E65" s="41"/>
      <c r="F65" s="25"/>
      <c r="G65" s="12"/>
      <c r="H65" s="12"/>
      <c r="I65" s="46">
        <f t="shared" si="16"/>
        <v>150000</v>
      </c>
      <c r="J65" s="53">
        <f aca="true" t="shared" si="19" ref="J65:M68">J67</f>
        <v>0</v>
      </c>
      <c r="K65" s="53">
        <f t="shared" si="19"/>
        <v>0</v>
      </c>
      <c r="L65" s="53">
        <f t="shared" si="19"/>
        <v>0</v>
      </c>
      <c r="M65" s="53">
        <f t="shared" si="19"/>
        <v>150000</v>
      </c>
    </row>
    <row r="66" spans="1:13" ht="26.25" customHeight="1">
      <c r="A66" s="76"/>
      <c r="B66" s="78"/>
      <c r="C66" s="41" t="s">
        <v>40</v>
      </c>
      <c r="D66" s="50">
        <f t="shared" si="15"/>
        <v>150000</v>
      </c>
      <c r="E66" s="41"/>
      <c r="F66" s="25"/>
      <c r="G66" s="12"/>
      <c r="H66" s="12"/>
      <c r="I66" s="46">
        <f t="shared" si="16"/>
        <v>150000</v>
      </c>
      <c r="J66" s="54">
        <f t="shared" si="19"/>
        <v>0</v>
      </c>
      <c r="K66" s="54">
        <f t="shared" si="19"/>
        <v>0</v>
      </c>
      <c r="L66" s="54">
        <f t="shared" si="19"/>
        <v>0</v>
      </c>
      <c r="M66" s="54">
        <f t="shared" si="19"/>
        <v>150000</v>
      </c>
    </row>
    <row r="67" spans="1:13" ht="14.25" customHeight="1">
      <c r="A67" s="75"/>
      <c r="B67" s="77" t="s">
        <v>26</v>
      </c>
      <c r="C67" s="40" t="s">
        <v>24</v>
      </c>
      <c r="D67" s="50">
        <f t="shared" si="15"/>
        <v>150000</v>
      </c>
      <c r="E67" s="41"/>
      <c r="F67" s="25"/>
      <c r="G67" s="12"/>
      <c r="H67" s="12"/>
      <c r="I67" s="46">
        <f t="shared" si="16"/>
        <v>150000</v>
      </c>
      <c r="J67" s="53">
        <f t="shared" si="19"/>
        <v>0</v>
      </c>
      <c r="K67" s="53">
        <f t="shared" si="19"/>
        <v>0</v>
      </c>
      <c r="L67" s="53">
        <f t="shared" si="19"/>
        <v>0</v>
      </c>
      <c r="M67" s="53">
        <f t="shared" si="19"/>
        <v>150000</v>
      </c>
    </row>
    <row r="68" spans="1:13" ht="15">
      <c r="A68" s="76"/>
      <c r="B68" s="78"/>
      <c r="C68" s="41" t="s">
        <v>40</v>
      </c>
      <c r="D68" s="50">
        <f t="shared" si="15"/>
        <v>150000</v>
      </c>
      <c r="E68" s="41"/>
      <c r="F68" s="25"/>
      <c r="G68" s="12"/>
      <c r="H68" s="12"/>
      <c r="I68" s="46">
        <f t="shared" si="16"/>
        <v>150000</v>
      </c>
      <c r="J68" s="54">
        <f t="shared" si="19"/>
        <v>0</v>
      </c>
      <c r="K68" s="54">
        <f t="shared" si="19"/>
        <v>0</v>
      </c>
      <c r="L68" s="54">
        <f t="shared" si="19"/>
        <v>0</v>
      </c>
      <c r="M68" s="54">
        <f t="shared" si="19"/>
        <v>150000</v>
      </c>
    </row>
    <row r="69" spans="1:13" ht="15">
      <c r="A69" s="79">
        <v>1</v>
      </c>
      <c r="B69" s="81" t="s">
        <v>50</v>
      </c>
      <c r="C69" s="40" t="s">
        <v>24</v>
      </c>
      <c r="D69" s="50">
        <f t="shared" si="15"/>
        <v>150000</v>
      </c>
      <c r="E69" s="41"/>
      <c r="F69" s="25"/>
      <c r="G69" s="12"/>
      <c r="H69" s="12"/>
      <c r="I69" s="46">
        <f t="shared" si="16"/>
        <v>150000</v>
      </c>
      <c r="J69" s="48">
        <v>0</v>
      </c>
      <c r="K69" s="55">
        <v>0</v>
      </c>
      <c r="L69" s="68">
        <v>0</v>
      </c>
      <c r="M69" s="68">
        <v>150000</v>
      </c>
    </row>
    <row r="70" spans="1:13" ht="15">
      <c r="A70" s="80"/>
      <c r="B70" s="82"/>
      <c r="C70" s="41" t="s">
        <v>40</v>
      </c>
      <c r="D70" s="50">
        <f t="shared" si="15"/>
        <v>150000</v>
      </c>
      <c r="E70" s="41"/>
      <c r="F70" s="25"/>
      <c r="G70" s="12"/>
      <c r="H70" s="12"/>
      <c r="I70" s="46">
        <f t="shared" si="16"/>
        <v>150000</v>
      </c>
      <c r="J70" s="49">
        <v>0</v>
      </c>
      <c r="K70" s="55">
        <v>0</v>
      </c>
      <c r="L70" s="68">
        <v>0</v>
      </c>
      <c r="M70" s="68">
        <v>150000</v>
      </c>
    </row>
    <row r="71" spans="1:13" ht="15">
      <c r="A71" s="75" t="s">
        <v>15</v>
      </c>
      <c r="B71" s="77" t="s">
        <v>23</v>
      </c>
      <c r="C71" s="40" t="s">
        <v>24</v>
      </c>
      <c r="D71" s="50">
        <f t="shared" si="15"/>
        <v>0</v>
      </c>
      <c r="E71" s="41"/>
      <c r="F71" s="25"/>
      <c r="G71" s="12"/>
      <c r="H71" s="12"/>
      <c r="I71" s="46">
        <f t="shared" si="16"/>
        <v>0</v>
      </c>
      <c r="J71" s="53">
        <f aca="true" t="shared" si="20" ref="J71:M72">J73</f>
        <v>0</v>
      </c>
      <c r="K71" s="53">
        <f t="shared" si="20"/>
        <v>0</v>
      </c>
      <c r="L71" s="53">
        <f t="shared" si="20"/>
        <v>0</v>
      </c>
      <c r="M71" s="53">
        <f t="shared" si="20"/>
        <v>0</v>
      </c>
    </row>
    <row r="72" spans="1:13" ht="15">
      <c r="A72" s="76"/>
      <c r="B72" s="78"/>
      <c r="C72" s="41" t="s">
        <v>40</v>
      </c>
      <c r="D72" s="50">
        <f t="shared" si="15"/>
        <v>0</v>
      </c>
      <c r="E72" s="41"/>
      <c r="F72" s="25"/>
      <c r="G72" s="12"/>
      <c r="H72" s="12"/>
      <c r="I72" s="46">
        <f t="shared" si="16"/>
        <v>0</v>
      </c>
      <c r="J72" s="54">
        <f t="shared" si="20"/>
        <v>0</v>
      </c>
      <c r="K72" s="54">
        <f t="shared" si="20"/>
        <v>0</v>
      </c>
      <c r="L72" s="54">
        <f t="shared" si="20"/>
        <v>0</v>
      </c>
      <c r="M72" s="54">
        <f t="shared" si="20"/>
        <v>0</v>
      </c>
    </row>
    <row r="73" spans="1:13" ht="15">
      <c r="A73" s="75"/>
      <c r="B73" s="77" t="s">
        <v>26</v>
      </c>
      <c r="C73" s="40" t="s">
        <v>24</v>
      </c>
      <c r="D73" s="50">
        <f t="shared" si="15"/>
        <v>0</v>
      </c>
      <c r="E73" s="41"/>
      <c r="F73" s="25"/>
      <c r="G73" s="12"/>
      <c r="H73" s="12"/>
      <c r="I73" s="46">
        <f t="shared" si="16"/>
        <v>0</v>
      </c>
      <c r="J73" s="53">
        <f aca="true" t="shared" si="21" ref="J73:M74">J75+J77+J79+J81+J83</f>
        <v>0</v>
      </c>
      <c r="K73" s="53">
        <f t="shared" si="21"/>
        <v>0</v>
      </c>
      <c r="L73" s="53">
        <f t="shared" si="21"/>
        <v>0</v>
      </c>
      <c r="M73" s="53">
        <f t="shared" si="21"/>
        <v>0</v>
      </c>
    </row>
    <row r="74" spans="1:13" ht="15">
      <c r="A74" s="76"/>
      <c r="B74" s="78"/>
      <c r="C74" s="41" t="s">
        <v>40</v>
      </c>
      <c r="D74" s="50">
        <f t="shared" si="15"/>
        <v>0</v>
      </c>
      <c r="E74" s="41"/>
      <c r="F74" s="25"/>
      <c r="G74" s="12"/>
      <c r="H74" s="12"/>
      <c r="I74" s="46">
        <f t="shared" si="16"/>
        <v>0</v>
      </c>
      <c r="J74" s="54">
        <f t="shared" si="21"/>
        <v>0</v>
      </c>
      <c r="K74" s="54">
        <f t="shared" si="21"/>
        <v>0</v>
      </c>
      <c r="L74" s="54">
        <f t="shared" si="21"/>
        <v>0</v>
      </c>
      <c r="M74" s="54">
        <f t="shared" si="21"/>
        <v>0</v>
      </c>
    </row>
    <row r="75" spans="1:13" ht="15">
      <c r="A75" s="71" t="s">
        <v>12</v>
      </c>
      <c r="B75" s="73" t="s">
        <v>27</v>
      </c>
      <c r="C75" s="40" t="s">
        <v>24</v>
      </c>
      <c r="D75" s="50">
        <f t="shared" si="15"/>
        <v>0</v>
      </c>
      <c r="E75" s="41"/>
      <c r="F75" s="25"/>
      <c r="G75" s="12"/>
      <c r="H75" s="12"/>
      <c r="I75" s="46">
        <f t="shared" si="16"/>
        <v>0</v>
      </c>
      <c r="J75" s="53">
        <v>0</v>
      </c>
      <c r="K75" s="47">
        <v>0</v>
      </c>
      <c r="L75" s="47">
        <v>0</v>
      </c>
      <c r="M75" s="47">
        <v>0</v>
      </c>
    </row>
    <row r="76" spans="1:13" ht="15">
      <c r="A76" s="72"/>
      <c r="B76" s="74"/>
      <c r="C76" s="41" t="s">
        <v>40</v>
      </c>
      <c r="D76" s="50">
        <f t="shared" si="15"/>
        <v>0</v>
      </c>
      <c r="E76" s="41"/>
      <c r="F76" s="25"/>
      <c r="G76" s="12"/>
      <c r="H76" s="12"/>
      <c r="I76" s="46">
        <f t="shared" si="16"/>
        <v>0</v>
      </c>
      <c r="J76" s="54">
        <v>0</v>
      </c>
      <c r="K76" s="47">
        <v>0</v>
      </c>
      <c r="L76" s="47">
        <v>0</v>
      </c>
      <c r="M76" s="47">
        <v>0</v>
      </c>
    </row>
    <row r="77" spans="1:13" ht="15">
      <c r="A77" s="71" t="s">
        <v>8</v>
      </c>
      <c r="B77" s="73" t="s">
        <v>28</v>
      </c>
      <c r="C77" s="40" t="s">
        <v>24</v>
      </c>
      <c r="D77" s="50">
        <f t="shared" si="15"/>
        <v>0</v>
      </c>
      <c r="E77" s="41"/>
      <c r="F77" s="25"/>
      <c r="G77" s="12"/>
      <c r="H77" s="12"/>
      <c r="I77" s="46">
        <f t="shared" si="16"/>
        <v>0</v>
      </c>
      <c r="J77" s="53">
        <v>0</v>
      </c>
      <c r="K77" s="47">
        <v>0</v>
      </c>
      <c r="L77" s="47">
        <v>0</v>
      </c>
      <c r="M77" s="47">
        <v>0</v>
      </c>
    </row>
    <row r="78" spans="1:13" ht="15">
      <c r="A78" s="72"/>
      <c r="B78" s="74"/>
      <c r="C78" s="41" t="s">
        <v>40</v>
      </c>
      <c r="D78" s="50">
        <f t="shared" si="15"/>
        <v>0</v>
      </c>
      <c r="E78" s="41"/>
      <c r="F78" s="25"/>
      <c r="G78" s="12"/>
      <c r="H78" s="12"/>
      <c r="I78" s="46">
        <f t="shared" si="16"/>
        <v>0</v>
      </c>
      <c r="J78" s="54">
        <v>0</v>
      </c>
      <c r="K78" s="47">
        <v>0</v>
      </c>
      <c r="L78" s="47">
        <v>0</v>
      </c>
      <c r="M78" s="47">
        <v>0</v>
      </c>
    </row>
    <row r="79" spans="1:13" ht="15">
      <c r="A79" s="71" t="s">
        <v>9</v>
      </c>
      <c r="B79" s="73" t="s">
        <v>29</v>
      </c>
      <c r="C79" s="40" t="s">
        <v>24</v>
      </c>
      <c r="D79" s="50">
        <f t="shared" si="15"/>
        <v>0</v>
      </c>
      <c r="E79" s="41"/>
      <c r="F79" s="25"/>
      <c r="G79" s="12"/>
      <c r="H79" s="12"/>
      <c r="I79" s="46">
        <f t="shared" si="16"/>
        <v>0</v>
      </c>
      <c r="J79" s="53">
        <v>0</v>
      </c>
      <c r="K79" s="47">
        <v>0</v>
      </c>
      <c r="L79" s="47">
        <v>0</v>
      </c>
      <c r="M79" s="47">
        <v>0</v>
      </c>
    </row>
    <row r="80" spans="1:13" ht="19.5" customHeight="1">
      <c r="A80" s="72"/>
      <c r="B80" s="74"/>
      <c r="C80" s="41" t="s">
        <v>40</v>
      </c>
      <c r="D80" s="50">
        <f t="shared" si="15"/>
        <v>0</v>
      </c>
      <c r="E80" s="41"/>
      <c r="F80" s="25"/>
      <c r="G80" s="12"/>
      <c r="H80" s="12"/>
      <c r="I80" s="46">
        <f t="shared" si="16"/>
        <v>0</v>
      </c>
      <c r="J80" s="54">
        <v>0</v>
      </c>
      <c r="K80" s="47">
        <v>0</v>
      </c>
      <c r="L80" s="47">
        <v>0</v>
      </c>
      <c r="M80" s="47">
        <v>0</v>
      </c>
    </row>
    <row r="81" spans="1:13" ht="15">
      <c r="A81" s="71" t="s">
        <v>10</v>
      </c>
      <c r="B81" s="73" t="s">
        <v>30</v>
      </c>
      <c r="C81" s="40" t="s">
        <v>24</v>
      </c>
      <c r="D81" s="50">
        <f t="shared" si="15"/>
        <v>0</v>
      </c>
      <c r="E81" s="41"/>
      <c r="F81" s="25"/>
      <c r="G81" s="12"/>
      <c r="H81" s="12"/>
      <c r="I81" s="46">
        <f t="shared" si="16"/>
        <v>0</v>
      </c>
      <c r="J81" s="53">
        <v>0</v>
      </c>
      <c r="K81" s="47">
        <v>0</v>
      </c>
      <c r="L81" s="47">
        <v>0</v>
      </c>
      <c r="M81" s="47">
        <v>0</v>
      </c>
    </row>
    <row r="82" spans="1:13" ht="30.75" customHeight="1">
      <c r="A82" s="72"/>
      <c r="B82" s="74"/>
      <c r="C82" s="41" t="s">
        <v>40</v>
      </c>
      <c r="D82" s="50">
        <f t="shared" si="15"/>
        <v>0</v>
      </c>
      <c r="E82" s="41"/>
      <c r="F82" s="25"/>
      <c r="G82" s="12"/>
      <c r="H82" s="12"/>
      <c r="I82" s="46">
        <f t="shared" si="16"/>
        <v>0</v>
      </c>
      <c r="J82" s="54">
        <v>0</v>
      </c>
      <c r="K82" s="47">
        <v>0</v>
      </c>
      <c r="L82" s="47">
        <v>0</v>
      </c>
      <c r="M82" s="47">
        <v>0</v>
      </c>
    </row>
    <row r="83" spans="1:13" ht="15">
      <c r="A83" s="69" t="s">
        <v>11</v>
      </c>
      <c r="B83" s="70" t="s">
        <v>31</v>
      </c>
      <c r="C83" s="40" t="s">
        <v>24</v>
      </c>
      <c r="D83" s="67">
        <f t="shared" si="15"/>
        <v>0</v>
      </c>
      <c r="E83" s="40"/>
      <c r="F83" s="25"/>
      <c r="G83" s="12"/>
      <c r="H83" s="12"/>
      <c r="I83" s="46">
        <f t="shared" si="16"/>
        <v>0</v>
      </c>
      <c r="J83" s="53">
        <v>0</v>
      </c>
      <c r="K83" s="47">
        <v>0</v>
      </c>
      <c r="L83" s="47">
        <v>0</v>
      </c>
      <c r="M83" s="47">
        <v>0</v>
      </c>
    </row>
    <row r="84" spans="1:13" ht="22.5" customHeight="1">
      <c r="A84" s="69"/>
      <c r="B84" s="70"/>
      <c r="C84" s="40" t="s">
        <v>40</v>
      </c>
      <c r="D84" s="67">
        <f t="shared" si="15"/>
        <v>0</v>
      </c>
      <c r="E84" s="40"/>
      <c r="F84" s="25"/>
      <c r="G84" s="12"/>
      <c r="H84" s="12"/>
      <c r="I84" s="46">
        <f t="shared" si="16"/>
        <v>0</v>
      </c>
      <c r="J84" s="54">
        <v>0</v>
      </c>
      <c r="K84" s="47">
        <v>0</v>
      </c>
      <c r="L84" s="47">
        <v>0</v>
      </c>
      <c r="M84" s="47">
        <v>0</v>
      </c>
    </row>
    <row r="85" spans="1:13" ht="15">
      <c r="A85" s="61"/>
      <c r="B85" s="62"/>
      <c r="C85" s="63"/>
      <c r="D85" s="64"/>
      <c r="E85" s="63"/>
      <c r="F85" s="17"/>
      <c r="G85" s="18"/>
      <c r="H85" s="18"/>
      <c r="I85" s="65"/>
      <c r="J85" s="66"/>
      <c r="K85" s="66"/>
      <c r="L85" s="66"/>
      <c r="M85" s="66"/>
    </row>
    <row r="86" spans="1:9" ht="15" hidden="1">
      <c r="A86" s="56" t="s">
        <v>34</v>
      </c>
      <c r="B86" s="57" t="s">
        <v>32</v>
      </c>
      <c r="C86" s="58"/>
      <c r="D86" s="58"/>
      <c r="E86" s="58"/>
      <c r="F86" s="58"/>
      <c r="G86" s="59"/>
      <c r="H86" s="59"/>
      <c r="I86" s="60">
        <f>SUM(I87+I90+I92)</f>
        <v>0</v>
      </c>
    </row>
    <row r="87" spans="1:9" ht="15" hidden="1">
      <c r="A87" s="6" t="s">
        <v>13</v>
      </c>
      <c r="B87" s="9" t="s">
        <v>21</v>
      </c>
      <c r="C87" s="25"/>
      <c r="D87" s="25"/>
      <c r="E87" s="25"/>
      <c r="F87" s="25"/>
      <c r="G87" s="12"/>
      <c r="H87" s="12"/>
      <c r="I87" s="24">
        <f>I88</f>
        <v>0</v>
      </c>
    </row>
    <row r="88" spans="1:9" ht="15" hidden="1">
      <c r="A88" s="6"/>
      <c r="B88" s="9" t="s">
        <v>26</v>
      </c>
      <c r="C88" s="25"/>
      <c r="D88" s="25"/>
      <c r="E88" s="25"/>
      <c r="F88" s="25"/>
      <c r="G88" s="12"/>
      <c r="H88" s="12"/>
      <c r="I88" s="24">
        <f>I89</f>
        <v>0</v>
      </c>
    </row>
    <row r="89" spans="1:9" ht="15" hidden="1">
      <c r="A89" s="8">
        <v>1</v>
      </c>
      <c r="B89" s="22" t="s">
        <v>33</v>
      </c>
      <c r="C89" s="25"/>
      <c r="D89" s="25"/>
      <c r="E89" s="25"/>
      <c r="F89" s="25"/>
      <c r="G89" s="12"/>
      <c r="H89" s="12"/>
      <c r="I89" s="28">
        <v>0</v>
      </c>
    </row>
    <row r="90" spans="1:9" ht="15" hidden="1">
      <c r="A90" s="6" t="s">
        <v>14</v>
      </c>
      <c r="B90" s="9" t="s">
        <v>22</v>
      </c>
      <c r="C90" s="25"/>
      <c r="D90" s="25"/>
      <c r="E90" s="25"/>
      <c r="F90" s="25"/>
      <c r="G90" s="12"/>
      <c r="H90" s="12"/>
      <c r="I90" s="24">
        <f>I91</f>
        <v>0</v>
      </c>
    </row>
    <row r="91" spans="1:9" ht="15" hidden="1">
      <c r="A91" s="6"/>
      <c r="B91" s="9" t="s">
        <v>26</v>
      </c>
      <c r="C91" s="25"/>
      <c r="D91" s="25"/>
      <c r="E91" s="25"/>
      <c r="F91" s="25"/>
      <c r="G91" s="12"/>
      <c r="H91" s="12"/>
      <c r="I91" s="24">
        <f>0</f>
        <v>0</v>
      </c>
    </row>
    <row r="92" spans="1:9" ht="15" hidden="1">
      <c r="A92" s="6" t="s">
        <v>15</v>
      </c>
      <c r="B92" s="9" t="s">
        <v>23</v>
      </c>
      <c r="C92" s="25"/>
      <c r="D92" s="25"/>
      <c r="E92" s="25"/>
      <c r="F92" s="25"/>
      <c r="G92" s="12"/>
      <c r="H92" s="12"/>
      <c r="I92" s="24">
        <f>SUM(I93+I94+I95+I96+I97)</f>
        <v>0</v>
      </c>
    </row>
    <row r="93" spans="1:9" ht="15.75" hidden="1">
      <c r="A93" s="26" t="s">
        <v>12</v>
      </c>
      <c r="B93" s="27" t="s">
        <v>27</v>
      </c>
      <c r="C93" s="25"/>
      <c r="D93" s="25"/>
      <c r="E93" s="25"/>
      <c r="F93" s="25"/>
      <c r="G93" s="12"/>
      <c r="H93" s="12"/>
      <c r="I93" s="29">
        <v>0</v>
      </c>
    </row>
    <row r="94" spans="1:9" ht="15.75" hidden="1">
      <c r="A94" s="26" t="s">
        <v>8</v>
      </c>
      <c r="B94" s="27" t="s">
        <v>28</v>
      </c>
      <c r="C94" s="25"/>
      <c r="D94" s="25"/>
      <c r="E94" s="25"/>
      <c r="F94" s="25"/>
      <c r="G94" s="12"/>
      <c r="H94" s="12"/>
      <c r="I94" s="29">
        <v>0</v>
      </c>
    </row>
    <row r="95" spans="1:9" ht="30" hidden="1">
      <c r="A95" s="26" t="s">
        <v>9</v>
      </c>
      <c r="B95" s="27" t="s">
        <v>29</v>
      </c>
      <c r="C95" s="25"/>
      <c r="D95" s="25"/>
      <c r="E95" s="25"/>
      <c r="F95" s="25"/>
      <c r="G95" s="12"/>
      <c r="H95" s="12"/>
      <c r="I95" s="30">
        <f>0</f>
        <v>0</v>
      </c>
    </row>
    <row r="96" spans="1:9" ht="45" hidden="1">
      <c r="A96" s="26" t="s">
        <v>10</v>
      </c>
      <c r="B96" s="27" t="s">
        <v>30</v>
      </c>
      <c r="C96" s="25"/>
      <c r="D96" s="25"/>
      <c r="E96" s="25"/>
      <c r="F96" s="25"/>
      <c r="G96" s="12"/>
      <c r="H96" s="12"/>
      <c r="I96" s="29">
        <v>0</v>
      </c>
    </row>
    <row r="97" spans="1:9" ht="30" hidden="1">
      <c r="A97" s="26" t="s">
        <v>11</v>
      </c>
      <c r="B97" s="23" t="s">
        <v>31</v>
      </c>
      <c r="C97" s="25"/>
      <c r="D97" s="25"/>
      <c r="E97" s="25"/>
      <c r="F97" s="25"/>
      <c r="G97" s="12"/>
      <c r="H97" s="12"/>
      <c r="I97" s="29">
        <v>0</v>
      </c>
    </row>
    <row r="98" spans="1:9" ht="15.75">
      <c r="A98" s="15"/>
      <c r="B98" s="16"/>
      <c r="C98" s="17"/>
      <c r="D98" s="17"/>
      <c r="E98" s="17"/>
      <c r="F98" s="17"/>
      <c r="G98" s="18"/>
      <c r="H98" s="18"/>
      <c r="I98" s="19"/>
    </row>
    <row r="99" spans="1:9" ht="15.75">
      <c r="A99" s="15"/>
      <c r="B99" s="16"/>
      <c r="C99" s="17"/>
      <c r="D99" s="17"/>
      <c r="E99" s="17"/>
      <c r="F99" s="17"/>
      <c r="G99" s="18"/>
      <c r="H99" s="18"/>
      <c r="I99" s="19"/>
    </row>
    <row r="100" spans="1:9" ht="22.5" customHeight="1">
      <c r="A100" s="20"/>
      <c r="B100" s="21" t="s">
        <v>0</v>
      </c>
      <c r="C100" s="83" t="s">
        <v>51</v>
      </c>
      <c r="D100" s="83"/>
      <c r="E100" s="83"/>
      <c r="F100" s="83"/>
      <c r="G100" s="83"/>
      <c r="H100" s="83"/>
      <c r="I100" s="83"/>
    </row>
    <row r="101" spans="1:9" ht="15.75">
      <c r="A101" s="20"/>
      <c r="B101" s="21" t="s">
        <v>35</v>
      </c>
      <c r="C101" s="83" t="s">
        <v>36</v>
      </c>
      <c r="D101" s="83"/>
      <c r="E101" s="83"/>
      <c r="F101" s="83"/>
      <c r="G101" s="83"/>
      <c r="H101" s="83"/>
      <c r="I101" s="83"/>
    </row>
  </sheetData>
  <sheetProtection/>
  <mergeCells count="79">
    <mergeCell ref="A52:A53"/>
    <mergeCell ref="B52:B53"/>
    <mergeCell ref="A54:A55"/>
    <mergeCell ref="B54:B55"/>
    <mergeCell ref="A46:A47"/>
    <mergeCell ref="B46:B47"/>
    <mergeCell ref="A48:A49"/>
    <mergeCell ref="B48:B49"/>
    <mergeCell ref="A50:A51"/>
    <mergeCell ref="B50:B51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8:A29"/>
    <mergeCell ref="B28:B29"/>
    <mergeCell ref="A30:A31"/>
    <mergeCell ref="B30:B31"/>
    <mergeCell ref="A32:A33"/>
    <mergeCell ref="B32:B33"/>
    <mergeCell ref="A22:A23"/>
    <mergeCell ref="B22:B23"/>
    <mergeCell ref="A24:A25"/>
    <mergeCell ref="B24:B25"/>
    <mergeCell ref="A26:A27"/>
    <mergeCell ref="B26:B27"/>
    <mergeCell ref="B13:B14"/>
    <mergeCell ref="A15:A16"/>
    <mergeCell ref="B15:B16"/>
    <mergeCell ref="A17:A18"/>
    <mergeCell ref="B17:B18"/>
    <mergeCell ref="A20:A21"/>
    <mergeCell ref="B20:B21"/>
    <mergeCell ref="C101:I101"/>
    <mergeCell ref="A1:B1"/>
    <mergeCell ref="A2:B2"/>
    <mergeCell ref="A3:I3"/>
    <mergeCell ref="C100:I100"/>
    <mergeCell ref="A9:A10"/>
    <mergeCell ref="B9:B10"/>
    <mergeCell ref="A11:A12"/>
    <mergeCell ref="B11:B12"/>
    <mergeCell ref="A13:A14"/>
    <mergeCell ref="A61:A62"/>
    <mergeCell ref="B61:B62"/>
    <mergeCell ref="A63:A64"/>
    <mergeCell ref="B63:B64"/>
    <mergeCell ref="A57:A58"/>
    <mergeCell ref="B57:B58"/>
    <mergeCell ref="A59:A60"/>
    <mergeCell ref="B59:B60"/>
    <mergeCell ref="A67:A68"/>
    <mergeCell ref="B67:B68"/>
    <mergeCell ref="A69:A70"/>
    <mergeCell ref="B69:B70"/>
    <mergeCell ref="A65:A66"/>
    <mergeCell ref="B65:B66"/>
    <mergeCell ref="A71:A72"/>
    <mergeCell ref="B71:B72"/>
    <mergeCell ref="A73:A74"/>
    <mergeCell ref="B73:B74"/>
    <mergeCell ref="A75:A76"/>
    <mergeCell ref="B75:B76"/>
    <mergeCell ref="A83:A84"/>
    <mergeCell ref="B83:B84"/>
    <mergeCell ref="A77:A78"/>
    <mergeCell ref="B77:B78"/>
    <mergeCell ref="A79:A80"/>
    <mergeCell ref="B79:B80"/>
    <mergeCell ref="A81:A82"/>
    <mergeCell ref="B81:B82"/>
  </mergeCells>
  <printOptions horizontalCentered="1"/>
  <pageMargins left="0" right="0.17" top="0.5905511811023623" bottom="0.3937007874015748" header="0.5118110236220472" footer="0.2"/>
  <pageSetup horizontalDpi="600" verticalDpi="600" orientation="landscape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Primaria 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danielac</dc:creator>
  <cp:keywords/>
  <dc:description/>
  <cp:lastModifiedBy>Cruciu Bogdan</cp:lastModifiedBy>
  <cp:lastPrinted>2022-10-25T07:37:24Z</cp:lastPrinted>
  <dcterms:created xsi:type="dcterms:W3CDTF">2005-08-23T05:15:43Z</dcterms:created>
  <dcterms:modified xsi:type="dcterms:W3CDTF">2022-10-25T09:14:13Z</dcterms:modified>
  <cp:category/>
  <cp:version/>
  <cp:contentType/>
  <cp:contentStatus/>
</cp:coreProperties>
</file>